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880" yWindow="1840" windowWidth="32767" windowHeight="19400" tabRatio="154" activeTab="0"/>
  </bookViews>
  <sheets>
    <sheet name="Presupuesto" sheetId="1" r:id="rId1"/>
    <sheet name="Datos Proyecto" sheetId="2" r:id="rId2"/>
  </sheets>
  <definedNames/>
  <calcPr fullCalcOnLoad="1"/>
</workbook>
</file>

<file path=xl/sharedStrings.xml><?xml version="1.0" encoding="utf-8"?>
<sst xmlns="http://schemas.openxmlformats.org/spreadsheetml/2006/main" count="839" uniqueCount="246">
  <si>
    <t>Id</t>
  </si>
  <si>
    <t>Agente Nombre</t>
  </si>
  <si>
    <t>Etapa</t>
  </si>
  <si>
    <t>Unidad</t>
  </si>
  <si>
    <t>NºUnidades</t>
  </si>
  <si>
    <t>Coste Unitario</t>
  </si>
  <si>
    <t>Importe</t>
  </si>
  <si>
    <t>Moneda Abreviatura</t>
  </si>
  <si>
    <t>Partida Codigo</t>
  </si>
  <si>
    <t>Subpartida</t>
  </si>
  <si>
    <t>País</t>
  </si>
  <si>
    <t>Concepto</t>
  </si>
  <si>
    <t>Observaciones</t>
  </si>
  <si>
    <t>Actividad Código</t>
  </si>
  <si>
    <t>Actividad Importe</t>
  </si>
  <si>
    <t>Actividad Unidades</t>
  </si>
  <si>
    <t>Financiador Nombre</t>
  </si>
  <si>
    <t>Financiador Importe</t>
  </si>
  <si>
    <t>ALIANZA</t>
  </si>
  <si>
    <t>EUR</t>
  </si>
  <si>
    <t>5.03</t>
  </si>
  <si>
    <t>Colombia</t>
  </si>
  <si>
    <t>EVALUACIÓN EXTERNA DEL PROYECTO</t>
  </si>
  <si>
    <t>AG.03</t>
  </si>
  <si>
    <t>AACID</t>
  </si>
  <si>
    <t>.</t>
  </si>
  <si>
    <t>5.01</t>
  </si>
  <si>
    <t>AUDITORIA EXTERNA</t>
  </si>
  <si>
    <t>AG.04</t>
  </si>
  <si>
    <t>Implementadores</t>
  </si>
  <si>
    <t>Etapas</t>
  </si>
  <si>
    <t>Monedas</t>
  </si>
  <si>
    <t>Partidas</t>
  </si>
  <si>
    <t>Actividades</t>
  </si>
  <si>
    <t>Financiadores</t>
  </si>
  <si>
    <t>Países</t>
  </si>
  <si>
    <t>COP</t>
  </si>
  <si>
    <t>5.04</t>
  </si>
  <si>
    <t>ESTUDIOS E IDENTIFICACIÓN</t>
  </si>
  <si>
    <t>A1.R1</t>
  </si>
  <si>
    <t>1.06</t>
  </si>
  <si>
    <t>VOLUNTARIADO</t>
  </si>
  <si>
    <t>A1.R2</t>
  </si>
  <si>
    <t>AECID</t>
  </si>
  <si>
    <t>España</t>
  </si>
  <si>
    <t>4.12</t>
  </si>
  <si>
    <t>GASTOS BANCARIOS Y FINANCIEROS</t>
  </si>
  <si>
    <t>A1.R3</t>
  </si>
  <si>
    <t>SEGUIMIENTO, EVALUACIONES Y/O SISTEMATIZACIONES</t>
  </si>
  <si>
    <t>A2.R1</t>
  </si>
  <si>
    <t>ASOM</t>
  </si>
  <si>
    <t>SERVICIOS DE AUDITORÍA</t>
  </si>
  <si>
    <t>A2.R2</t>
  </si>
  <si>
    <t>5.02</t>
  </si>
  <si>
    <t>OTROS GASTOS DE AUDITORÍAS</t>
  </si>
  <si>
    <t>A2.R3</t>
  </si>
  <si>
    <t>5.06</t>
  </si>
  <si>
    <t>TRADUCCIÓN E INTERPRETACIÓN</t>
  </si>
  <si>
    <t>A3.R1</t>
  </si>
  <si>
    <t>5.08</t>
  </si>
  <si>
    <t xml:space="preserve">CONSULTORÍAS </t>
  </si>
  <si>
    <t>A3.R2</t>
  </si>
  <si>
    <t>5.10</t>
  </si>
  <si>
    <t>SERVICIOS DE SEGURIDAD Y VIGILANCIA</t>
  </si>
  <si>
    <t>A3.R3</t>
  </si>
  <si>
    <t>5.13</t>
  </si>
  <si>
    <t>FORMADORES</t>
  </si>
  <si>
    <t>A4.R1</t>
  </si>
  <si>
    <t>4.06</t>
  </si>
  <si>
    <t>ALQUILER DE VEHICULOS</t>
  </si>
  <si>
    <t>A4.R2</t>
  </si>
  <si>
    <t>4.07</t>
  </si>
  <si>
    <t>OTROS ALQUILERES</t>
  </si>
  <si>
    <t>A4.R3</t>
  </si>
  <si>
    <t>4.08</t>
  </si>
  <si>
    <t>BIENES FUNGIBLES Y MATERIAL DE OFICINA</t>
  </si>
  <si>
    <t>A5.R1</t>
  </si>
  <si>
    <t>4.10</t>
  </si>
  <si>
    <t>SUMINISTROS (AGUA, ELECTRICIDAD, ETC.)</t>
  </si>
  <si>
    <t>A5.R2</t>
  </si>
  <si>
    <t>4.11</t>
  </si>
  <si>
    <t>COMBUSTIBLES</t>
  </si>
  <si>
    <t>A5.R3</t>
  </si>
  <si>
    <t>4.05</t>
  </si>
  <si>
    <t>ALQUILER DE OFICINA</t>
  </si>
  <si>
    <t>A6.R1</t>
  </si>
  <si>
    <t>4.09</t>
  </si>
  <si>
    <t>COMUNICACIONES (TEL./FAX.)</t>
  </si>
  <si>
    <t>A6.R2</t>
  </si>
  <si>
    <t>1.03.01</t>
  </si>
  <si>
    <t>DIETAS PARA MISIONES INTERNACIONALES</t>
  </si>
  <si>
    <t>A6.R3</t>
  </si>
  <si>
    <t>1.03.02</t>
  </si>
  <si>
    <t>DIETAS PARA MISIONES LOCALES</t>
  </si>
  <si>
    <t>A7.R1</t>
  </si>
  <si>
    <t>2.01</t>
  </si>
  <si>
    <t>VIAJES INTERNACIONALES</t>
  </si>
  <si>
    <t>A7.R2</t>
  </si>
  <si>
    <t>2.02</t>
  </si>
  <si>
    <t>VIAJES Y TRANSPORTE LOCAL</t>
  </si>
  <si>
    <t>A7.R3</t>
  </si>
  <si>
    <t>2.03</t>
  </si>
  <si>
    <t>ALOJAMIENTO</t>
  </si>
  <si>
    <t>A8.R1</t>
  </si>
  <si>
    <t>2.04</t>
  </si>
  <si>
    <t>OTROS COSTES DE VIAJES O TRANSPORTES</t>
  </si>
  <si>
    <t>AG.01</t>
  </si>
  <si>
    <t>2.05</t>
  </si>
  <si>
    <t>COSTES DE DESMOVILIZACIÓN</t>
  </si>
  <si>
    <t>AG.02</t>
  </si>
  <si>
    <t>2.06</t>
  </si>
  <si>
    <t>CONTINGENCIAS</t>
  </si>
  <si>
    <t>1.02.B01</t>
  </si>
  <si>
    <t>PERSONAL SEDE</t>
  </si>
  <si>
    <t>1.02.B02</t>
  </si>
  <si>
    <t>PERSONAL LOCAL</t>
  </si>
  <si>
    <t>AG.B</t>
  </si>
  <si>
    <t>1.02.B03</t>
  </si>
  <si>
    <t>PERSONAL EXPATRIADO</t>
  </si>
  <si>
    <t>RE#R1</t>
  </si>
  <si>
    <t>1.02.B04</t>
  </si>
  <si>
    <t>PERSONAL OTRO</t>
  </si>
  <si>
    <t>RE#R2</t>
  </si>
  <si>
    <t>3.06</t>
  </si>
  <si>
    <t>ADQUISICIÓN DE TERRENOS</t>
  </si>
  <si>
    <t>RE#R3</t>
  </si>
  <si>
    <t>3.07</t>
  </si>
  <si>
    <t>ADQUISICIÓN DE INMUEBLES</t>
  </si>
  <si>
    <t>OE#OE</t>
  </si>
  <si>
    <t>9.01</t>
  </si>
  <si>
    <t>CONSTRUCCIONES</t>
  </si>
  <si>
    <t>###</t>
  </si>
  <si>
    <t>9.02</t>
  </si>
  <si>
    <t>REFORMAS</t>
  </si>
  <si>
    <t>3.01</t>
  </si>
  <si>
    <t>ADQUISICIÓN DE VEHÍCULOS</t>
  </si>
  <si>
    <t>3.02</t>
  </si>
  <si>
    <t>ADQUISICIÓN DE MOBILIARIO, EQUIPOS OFICINA O INFORMÁTICOS</t>
  </si>
  <si>
    <t>3.03</t>
  </si>
  <si>
    <t>ADQUISICIÓN DE MAQUINARIA, HERRAMIENTAS, ETC...</t>
  </si>
  <si>
    <t>3.04</t>
  </si>
  <si>
    <t>ADQUISICIÓN DE REPUESTOS/MATERIAL PARA MÁQUINAS, HERRAMIENTAS</t>
  </si>
  <si>
    <t>3.08</t>
  </si>
  <si>
    <t>ADQUISICIÓN DE OTROS EQUIPOS Y MATERIALES</t>
  </si>
  <si>
    <t>7</t>
  </si>
  <si>
    <t>COSTES INDIRECTOS</t>
  </si>
  <si>
    <t>Consultor para capacitación sobre legislación étnica para 5 consejos comunitarios. 3 sesiones por Consejo, cada sesión de 6 horas. 15 sesiones en total.</t>
  </si>
  <si>
    <t>Honorarios por 5 meses para la elaboración de estrategias de comunicación y formación a 5 consejos comunitarios.</t>
  </si>
  <si>
    <t>Honorarios para la construcción de 3 planes de acción con enfoque de género.</t>
  </si>
  <si>
    <t>Consultor por 4 meses para la identificación y formulación de proyectos en 3 Consejos Comunitarios.</t>
  </si>
  <si>
    <t>Honorarios docente por curso de la Escuela de Mujeres Constructoras de Paz. 24 sesiones de 4 horas cada una por dos cursos. 48 sesiones en total</t>
  </si>
  <si>
    <t>Honorarios 3 dinamizadoras para realizar réplicas de la formación de la Escuela constructoras de paz.</t>
  </si>
  <si>
    <t>Honorarios formador para escuela de jóvenes renacer y memoria. 10 sesiones por curso de 4 horas c/u. 20 sesiones en total</t>
  </si>
  <si>
    <t>Honorarios por 20 meses (medio tiempo) de psicologa para ofrecer atención psicosocial a mujeres.</t>
  </si>
  <si>
    <t>A8.R2</t>
  </si>
  <si>
    <t>Salón para 2 eventos (cada evento 1 día) con representantes de la población para valorar la implementación de los Acuerdos de Paz.</t>
  </si>
  <si>
    <t>Salón para 2 eventos (2 días) para promover el dialogo entre diferentes actores locales y hacer seguimiento a implementación de PDET.</t>
  </si>
  <si>
    <t>4.23</t>
  </si>
  <si>
    <t>ALQUILER DE ESPACIOS DIVERSOS</t>
  </si>
  <si>
    <t>Edición e impresión de 3 cartillas reglamento internos de los Consejos Comunitarios. (453 ejemplares de cada cartilla).</t>
  </si>
  <si>
    <t>Material (carpeta, lapicero) para 4 eventos (70 personas por evento aprox.) para seguimiento Acuerdos de Paz y encuentros de dialogo entre actores locales</t>
  </si>
  <si>
    <t>Reserva de espacios radiales en 2 emisoras comunitarias para difundir derechos étnicos y territoriales entre la población, por 20 meses.</t>
  </si>
  <si>
    <t>Plegables para difundir derechos étnicos y territoriales entre la población. 1 lote de 10000 unidades</t>
  </si>
  <si>
    <t>Afiches de difusión y materiales para escuela constructoras de PAZ</t>
  </si>
  <si>
    <t>Material estudiante escuela constructoras de Paz,escuela renacer y memoria y proceso formativo tecnológico</t>
  </si>
  <si>
    <t>Pleglables para difusión sobre rutas de VBG en 3 municipios. 1 lote: 10mil unidades</t>
  </si>
  <si>
    <t>Spots de difusión sobre derechos de las mujeres y contrucción de paz</t>
  </si>
  <si>
    <t>Insumos y materiales para el apoyo de 8 iniciativas productivas - Peces.</t>
  </si>
  <si>
    <t>Insumos y materiales para el apoyo de 17 iniciativas productivas - Pollos.</t>
  </si>
  <si>
    <t>Insumos y materiales para el apoyo de 18 iniciativas productivas - Cerdos</t>
  </si>
  <si>
    <t>Insumos y materiales para el apoyo de 17 iniciativas productivas - Gallinas ponedoras</t>
  </si>
  <si>
    <t>Láminas galvanizadas calibre 24 20x20 para iniciativas productivos.</t>
  </si>
  <si>
    <r>
      <t>Insumos y materiales para ejercicios de comercialización ASOM</t>
    </r>
    <r>
      <rPr>
        <sz val="10"/>
        <color indexed="8"/>
        <rFont val="Arial Narrow"/>
        <family val="2"/>
      </rPr>
      <t xml:space="preserve"> (canastillas, bolsas, etiquetas…)</t>
    </r>
  </si>
  <si>
    <t>Roll-up para visibilizar ejercicios de comercialización ASOM</t>
  </si>
  <si>
    <t>Material didactico para reuniones y actividades con población</t>
  </si>
  <si>
    <t>Pendón en lona full color visibilidad general</t>
  </si>
  <si>
    <t>Cartillas</t>
  </si>
  <si>
    <t>Personas</t>
  </si>
  <si>
    <t>Espacio Radial</t>
  </si>
  <si>
    <t>Lote</t>
  </si>
  <si>
    <t>Spots</t>
  </si>
  <si>
    <t>Kit</t>
  </si>
  <si>
    <t>Reuniones</t>
  </si>
  <si>
    <t>Alquiler salon</t>
  </si>
  <si>
    <t>Consultor/a</t>
  </si>
  <si>
    <t>Auditor/a o Empresa auditora</t>
  </si>
  <si>
    <r>
      <t xml:space="preserve">Teléfono fijo e internet </t>
    </r>
    <r>
      <rPr>
        <sz val="10"/>
        <color indexed="10"/>
        <rFont val="Arial Narrow"/>
        <family val="2"/>
      </rPr>
      <t>20%</t>
    </r>
    <r>
      <rPr>
        <sz val="10"/>
        <color indexed="8"/>
        <rFont val="Arial Narrow"/>
        <family val="2"/>
      </rPr>
      <t xml:space="preserve"> oficina Santander de Quilichao</t>
    </r>
  </si>
  <si>
    <r>
      <t xml:space="preserve">Servicios publicos </t>
    </r>
    <r>
      <rPr>
        <sz val="10"/>
        <color indexed="10"/>
        <rFont val="Arial Narrow"/>
        <family val="2"/>
      </rPr>
      <t>20%</t>
    </r>
    <r>
      <rPr>
        <sz val="10"/>
        <color indexed="8"/>
        <rFont val="Arial Narrow"/>
        <family val="2"/>
      </rPr>
      <t xml:space="preserve"> (agua,luz, gas) oficina Santander de Quilichao</t>
    </r>
  </si>
  <si>
    <r>
      <t xml:space="preserve">Alquiler oficina </t>
    </r>
    <r>
      <rPr>
        <sz val="10"/>
        <color indexed="10"/>
        <rFont val="Arial Narrow"/>
        <family val="2"/>
      </rPr>
      <t>65%</t>
    </r>
    <r>
      <rPr>
        <sz val="10"/>
        <color indexed="8"/>
        <rFont val="Arial Narrow"/>
        <family val="2"/>
      </rPr>
      <t xml:space="preserve"> oficina Santander de Quilichao</t>
    </r>
  </si>
  <si>
    <t>Meses</t>
  </si>
  <si>
    <t>Transporte y refrigerios</t>
  </si>
  <si>
    <t>Encuentro</t>
  </si>
  <si>
    <t>Transporte terreste</t>
  </si>
  <si>
    <t>Transporte</t>
  </si>
  <si>
    <t>Día</t>
  </si>
  <si>
    <t>viaje</t>
  </si>
  <si>
    <t>Transporte y refrigerio para 450 personas de zonas rurales que asisten a formaciones sobre legislación étnica (15formaciones de 30 personas c/u)</t>
  </si>
  <si>
    <t>Transporte y refrigerio para 200 representantes de la población que asisten a eventos de seguimiento a los acuerdos de paz</t>
  </si>
  <si>
    <t>Transporte y refrigerio para 60 personas de zonas rurales que participan en la construcción de 3 planes de acción con enfoque de género.</t>
  </si>
  <si>
    <t>Transporte y refrigerio para 160 personas que asisten a encuentros para coordinación de acciones entre ASOJUNTAS y Consejos Comunitarios.</t>
  </si>
  <si>
    <t>Transporte y refrigerio para 60 personas de Consejos Comunitarios que asisten a 2 reuniones para formulación de proyectos</t>
  </si>
  <si>
    <t>Transporte, alojamiento y alimentación para 100 personas que asisten a 2 encuentros de 2 días entre Consejos Comunitarios, JACs e instituciones públicas para seguimiento a PDET.(Alojamiento noche 14€ Transporte 5€ Comida día 5€</t>
  </si>
  <si>
    <t>Transporte y refrigerio para 150 personas de Consejos comunitarios que participan en encuentros de ACON, PCN, Comisión Étnica para acordar acciones de seguimiento al Capítulo Ëtnico. (Regrigerio 3€ y trransporte 6€ por persona)</t>
  </si>
  <si>
    <t>Transporte y refrigerio de 100 mujeres que asisten a cursos de la Escuela constructoras de Paz (Transporte 9€ y refrigerio 3€ x 10 sesiones x cada persona)</t>
  </si>
  <si>
    <t>Transporte terrestre de 60 mujeres rurales que participan en sesiones de réplica de las formaciones de la Escuela de Paz. (3€ refrigerio por persona)</t>
  </si>
  <si>
    <t>Transporte y refrigerios de 40 mujeres que asisten a 5 reuniones para elaborar protocolos de autoprotección.(Regrigerio 3€ y trransporte 6€ por persona</t>
  </si>
  <si>
    <t>Transporte y refrigerio de 40 jóvenes para asistir a 2 cursos de la Escuela Renacer y Memoria. (Regrigerio 3€ y trransporte 6€ por persona)</t>
  </si>
  <si>
    <t>Transporte terrestre para 4 reuniones de 20 jóvenes con organizaciones locales para construitr campaña de comunicación e incidencia (transporte de 6€ por persona)</t>
  </si>
  <si>
    <t>Transporte para 150 mujeres de 3 Consejos comunitarios que asisten a 3 reuniones para elaborar los planes de acción de sus grupos de trabajo. (transporte de 6€ por persona)</t>
  </si>
  <si>
    <t>Transporte para 20 mujeres que asisten a 3 encuentros para identificar sus experiencias, interés productivo y condiciones. (transporte de 6€ por persona)</t>
  </si>
  <si>
    <t>Transporte para 60 mujeres que asisten a 3 ciclos de formación para optimizar las iniciativas productivas. (transporte de 6€ por persona)</t>
  </si>
  <si>
    <t>Transporte para 200 mujeres que asiten a 2 encuentros para incidir en las barreras de acceso y control de los recursos. (transporte de 6€ por persona)</t>
  </si>
  <si>
    <t>Transporte local del equipo técnico para la ejecución y seguimeinto de actividades</t>
  </si>
  <si>
    <t>Viaje personal en sede (ida-vuelta)</t>
  </si>
  <si>
    <t>Dietas x 8 dias viaje personal de sede</t>
  </si>
  <si>
    <t>Personal coordinador regional ( 30% salario mensual. 669 euros por 24 meses)</t>
  </si>
  <si>
    <t>Personal administrativo ( 50% salario mensual. 537 euros por 24 meses)</t>
  </si>
  <si>
    <t>Personal Técnico social (100% salario. 1.196 euros por 24 meses)</t>
  </si>
  <si>
    <t>Personal Técnico Iniciativas productivas (100% salario.1.482 euros por 24 meses)</t>
  </si>
  <si>
    <t>Personal asistente administrativo (100% salario. 737 euros por 24 meses)</t>
  </si>
  <si>
    <t>Mes</t>
  </si>
  <si>
    <t>1.01.A01</t>
  </si>
  <si>
    <t>PERSONAL COORDINACIÓN</t>
  </si>
  <si>
    <t>1.01.A03</t>
  </si>
  <si>
    <t>PERSONAL ADMINISTRACIÓN</t>
  </si>
  <si>
    <t>1.01.A02</t>
  </si>
  <si>
    <t>PERSONAL TÉCNICO</t>
  </si>
  <si>
    <t>Salario (24% salario 800 euros por 24 meses)</t>
  </si>
  <si>
    <t>Seguros (24% de seguro 34 euros por 24 meses)</t>
  </si>
  <si>
    <t>1.11</t>
  </si>
  <si>
    <t>SEGUROS DE PERSONAL</t>
  </si>
  <si>
    <t>19% salario personal en sede Andalucía</t>
  </si>
  <si>
    <t>Viajes (vuelo de ida y vuelta)</t>
  </si>
  <si>
    <t>Visado</t>
  </si>
  <si>
    <t>Dieta mensual (alimentación y gastos personales 33 día por 90 días )</t>
  </si>
  <si>
    <t>Seguro</t>
  </si>
  <si>
    <t>Viaje</t>
  </si>
  <si>
    <t>Dieta</t>
  </si>
  <si>
    <t>Gastos Bancarios Alianza</t>
  </si>
  <si>
    <t>Global</t>
  </si>
  <si>
    <t>Obras de adecuación espacio para protección de mujeres víctimas de violencia o VBG</t>
  </si>
  <si>
    <t>Equipo informático para acciones comunicativas para jóvenes de Escuela Renacer y Memoria</t>
  </si>
  <si>
    <t>Kit de Cámara, lente, bateria, memoria, microfono y disco duro para acciones comunicativas para jóvenes de Escuela Renacer y Memoria</t>
  </si>
  <si>
    <t>Equipo sonido para acciones comunicativas para jóvenes de Escuela Renacer y Memoria</t>
  </si>
  <si>
    <t>Ordenador</t>
  </si>
  <si>
    <t>Equipo sonido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</si>
</sst>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sz val="13"/>
      <name val="Lucida Grand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sz val="10"/>
      <color indexed="10"/>
      <name val="Arial Narrow"/>
      <family val="2"/>
    </font>
    <font>
      <sz val="11"/>
      <color indexed="8"/>
      <name val="Verdana"/>
      <family val="2"/>
    </font>
    <font>
      <b/>
      <sz val="13"/>
      <color indexed="8"/>
      <name val="Docs-Arial Narrow"/>
      <family val="0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rgb="FF000000"/>
      <name val="Arial Narrow"/>
      <family val="2"/>
    </font>
    <font>
      <sz val="11"/>
      <color rgb="FF000000"/>
      <name val="Verdana"/>
      <family val="2"/>
    </font>
    <font>
      <b/>
      <sz val="13"/>
      <color rgb="FF000000"/>
      <name val="Docs-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000"/>
  <sheetViews>
    <sheetView tabSelected="1" zoomScale="159" zoomScaleNormal="159" zoomScalePageLayoutView="0" workbookViewId="0" topLeftCell="D1">
      <selection activeCell="N16" sqref="N16"/>
    </sheetView>
  </sheetViews>
  <sheetFormatPr defaultColWidth="9.00390625" defaultRowHeight="12.75"/>
  <cols>
    <col min="1" max="1" width="4.00390625" style="1" customWidth="1"/>
    <col min="2" max="2" width="14.00390625" style="1" customWidth="1"/>
    <col min="3" max="3" width="6.00390625" style="2" customWidth="1"/>
    <col min="4" max="4" width="7.00390625" style="1" customWidth="1"/>
    <col min="5" max="5" width="11.00390625" style="3" customWidth="1"/>
    <col min="6" max="6" width="15.00390625" style="1" customWidth="1"/>
    <col min="7" max="7" width="8.00390625" style="1" customWidth="1"/>
    <col min="8" max="8" width="19.00390625" style="1" customWidth="1"/>
    <col min="9" max="9" width="15.00390625" style="1" customWidth="1"/>
    <col min="10" max="10" width="11.00390625" style="1" customWidth="1"/>
    <col min="11" max="11" width="8.00390625" style="1" customWidth="1"/>
    <col min="12" max="12" width="31.00390625" style="1" customWidth="1"/>
    <col min="13" max="13" width="14.00390625" style="1" customWidth="1"/>
    <col min="14" max="14" width="17.00390625" style="1" customWidth="1"/>
    <col min="15" max="15" width="18.00390625" style="1" customWidth="1"/>
    <col min="16" max="16" width="19.00390625" style="3" customWidth="1"/>
    <col min="17" max="17" width="19.00390625" style="1" customWidth="1"/>
    <col min="18" max="18" width="20.00390625" style="3" customWidth="1"/>
    <col min="19" max="19" width="15.140625" style="2" customWidth="1"/>
    <col min="20" max="20" width="29.00390625" style="1" customWidth="1"/>
    <col min="21" max="21" width="15.8515625" style="3" customWidth="1"/>
    <col min="22" max="22" width="30.00390625" style="1" customWidth="1"/>
    <col min="23" max="23" width="15.140625" style="1" customWidth="1"/>
    <col min="24" max="24" width="20.00390625" style="1" customWidth="1"/>
    <col min="25" max="25" width="0" style="1" hidden="1" customWidth="1"/>
    <col min="26" max="16384" width="9.00390625" style="1" customWidth="1"/>
  </cols>
  <sheetData>
    <row r="1" spans="1:18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25" ht="12.75">
      <c r="A2" s="1"/>
      <c r="B2" s="1" t="s">
        <v>18</v>
      </c>
      <c r="C2" s="5" t="s">
        <v>2</v>
      </c>
      <c r="D2" s="11" t="s">
        <v>184</v>
      </c>
      <c r="E2" s="3">
        <v>1</v>
      </c>
      <c r="F2" s="1">
        <v>6000</v>
      </c>
      <c r="G2" s="1">
        <v>6000</v>
      </c>
      <c r="H2" s="1" t="s">
        <v>19</v>
      </c>
      <c r="I2" s="1" t="s">
        <v>20</v>
      </c>
      <c r="J2" s="1"/>
      <c r="K2" s="1" t="s">
        <v>21</v>
      </c>
      <c r="L2" s="1" t="s">
        <v>22</v>
      </c>
      <c r="M2" s="1"/>
      <c r="N2" s="1" t="s">
        <v>23</v>
      </c>
      <c r="O2" s="1">
        <v>6000</v>
      </c>
      <c r="P2" s="3">
        <v>1</v>
      </c>
      <c r="Q2" s="1" t="s">
        <v>24</v>
      </c>
      <c r="R2" s="3">
        <v>6000</v>
      </c>
      <c r="Y2" s="6" t="s">
        <v>25</v>
      </c>
    </row>
    <row r="3" spans="1:25" ht="12.75">
      <c r="A3" s="1"/>
      <c r="B3" s="1" t="s">
        <v>18</v>
      </c>
      <c r="C3" s="5" t="s">
        <v>2</v>
      </c>
      <c r="D3" s="11" t="s">
        <v>185</v>
      </c>
      <c r="E3" s="3">
        <v>1</v>
      </c>
      <c r="F3" s="1">
        <v>5000</v>
      </c>
      <c r="G3" s="1">
        <v>5000</v>
      </c>
      <c r="H3" s="1" t="s">
        <v>19</v>
      </c>
      <c r="I3" s="1" t="s">
        <v>26</v>
      </c>
      <c r="J3" s="1"/>
      <c r="K3" s="1" t="s">
        <v>21</v>
      </c>
      <c r="L3" s="1" t="s">
        <v>27</v>
      </c>
      <c r="M3" s="1"/>
      <c r="N3" s="1" t="s">
        <v>28</v>
      </c>
      <c r="O3" s="1">
        <v>5000</v>
      </c>
      <c r="P3" s="3">
        <v>1</v>
      </c>
      <c r="Q3" s="1" t="s">
        <v>24</v>
      </c>
      <c r="R3" s="3">
        <v>5000</v>
      </c>
      <c r="S3" s="5"/>
      <c r="Y3" s="6" t="s">
        <v>25</v>
      </c>
    </row>
    <row r="4" spans="1:25" ht="12.75">
      <c r="A4" s="1"/>
      <c r="B4" s="1" t="s">
        <v>18</v>
      </c>
      <c r="C4" s="5" t="s">
        <v>2</v>
      </c>
      <c r="D4" s="9" t="s">
        <v>184</v>
      </c>
      <c r="E4" s="9">
        <v>15</v>
      </c>
      <c r="F4" s="9">
        <v>76</v>
      </c>
      <c r="G4" s="1">
        <f>E4*F4</f>
        <v>1140</v>
      </c>
      <c r="H4" s="1" t="s">
        <v>19</v>
      </c>
      <c r="I4" s="1" t="s">
        <v>59</v>
      </c>
      <c r="J4" s="1"/>
      <c r="K4" s="1" t="s">
        <v>21</v>
      </c>
      <c r="L4" s="9" t="s">
        <v>146</v>
      </c>
      <c r="M4" s="1"/>
      <c r="N4" s="1" t="s">
        <v>39</v>
      </c>
      <c r="O4" s="1">
        <f>G4</f>
        <v>1140</v>
      </c>
      <c r="P4" s="3">
        <f>E4</f>
        <v>15</v>
      </c>
      <c r="Q4" s="1" t="s">
        <v>24</v>
      </c>
      <c r="R4" s="3">
        <f>G4</f>
        <v>1140</v>
      </c>
      <c r="Y4" s="6" t="s">
        <v>25</v>
      </c>
    </row>
    <row r="5" spans="1:25" ht="12.75">
      <c r="A5" s="1"/>
      <c r="B5" s="1" t="s">
        <v>18</v>
      </c>
      <c r="C5" s="5" t="s">
        <v>2</v>
      </c>
      <c r="D5" s="9" t="s">
        <v>184</v>
      </c>
      <c r="E5" s="9">
        <v>5</v>
      </c>
      <c r="F5" s="10">
        <v>1082</v>
      </c>
      <c r="G5" s="1">
        <f aca="true" t="shared" si="0" ref="G5:G11">E5*F5</f>
        <v>5410</v>
      </c>
      <c r="H5" s="1" t="s">
        <v>19</v>
      </c>
      <c r="I5" s="1" t="s">
        <v>59</v>
      </c>
      <c r="J5" s="1"/>
      <c r="K5" s="1" t="s">
        <v>21</v>
      </c>
      <c r="L5" s="9" t="s">
        <v>147</v>
      </c>
      <c r="M5" s="1"/>
      <c r="N5" s="1" t="s">
        <v>67</v>
      </c>
      <c r="O5" s="1">
        <f aca="true" t="shared" si="1" ref="O5:O11">G5</f>
        <v>5410</v>
      </c>
      <c r="P5" s="3">
        <f aca="true" t="shared" si="2" ref="P5:P11">E5</f>
        <v>5</v>
      </c>
      <c r="Q5" s="1" t="s">
        <v>24</v>
      </c>
      <c r="R5" s="3">
        <f aca="true" t="shared" si="3" ref="R5:R11">G5</f>
        <v>5410</v>
      </c>
      <c r="Y5" s="6" t="s">
        <v>25</v>
      </c>
    </row>
    <row r="6" spans="1:25" ht="12.75">
      <c r="A6" s="1"/>
      <c r="B6" s="1" t="s">
        <v>18</v>
      </c>
      <c r="C6" s="5" t="s">
        <v>2</v>
      </c>
      <c r="D6" s="9" t="s">
        <v>184</v>
      </c>
      <c r="E6" s="9">
        <v>3</v>
      </c>
      <c r="F6" s="10">
        <v>1212</v>
      </c>
      <c r="G6" s="1">
        <f t="shared" si="0"/>
        <v>3636</v>
      </c>
      <c r="H6" s="1" t="s">
        <v>19</v>
      </c>
      <c r="I6" s="1" t="s">
        <v>59</v>
      </c>
      <c r="J6" s="1"/>
      <c r="K6" s="1" t="s">
        <v>21</v>
      </c>
      <c r="L6" s="9" t="s">
        <v>148</v>
      </c>
      <c r="M6" s="1"/>
      <c r="N6" s="1" t="s">
        <v>52</v>
      </c>
      <c r="O6" s="1">
        <f t="shared" si="1"/>
        <v>3636</v>
      </c>
      <c r="P6" s="3">
        <f t="shared" si="2"/>
        <v>3</v>
      </c>
      <c r="Q6" s="1" t="s">
        <v>24</v>
      </c>
      <c r="R6" s="3">
        <f t="shared" si="3"/>
        <v>3636</v>
      </c>
      <c r="Y6" s="6" t="s">
        <v>25</v>
      </c>
    </row>
    <row r="7" spans="1:25" ht="12.75">
      <c r="A7" s="1"/>
      <c r="B7" s="1" t="s">
        <v>18</v>
      </c>
      <c r="C7" s="5" t="s">
        <v>2</v>
      </c>
      <c r="D7" s="9" t="s">
        <v>184</v>
      </c>
      <c r="E7" s="9">
        <v>4</v>
      </c>
      <c r="F7" s="10">
        <v>1061</v>
      </c>
      <c r="G7" s="1">
        <f t="shared" si="0"/>
        <v>4244</v>
      </c>
      <c r="H7" s="1" t="s">
        <v>19</v>
      </c>
      <c r="I7" s="1" t="s">
        <v>59</v>
      </c>
      <c r="J7" s="1"/>
      <c r="K7" s="1" t="s">
        <v>21</v>
      </c>
      <c r="L7" s="9" t="s">
        <v>149</v>
      </c>
      <c r="M7" s="1"/>
      <c r="N7" s="9" t="s">
        <v>88</v>
      </c>
      <c r="O7" s="1">
        <f t="shared" si="1"/>
        <v>4244</v>
      </c>
      <c r="P7" s="3">
        <f t="shared" si="2"/>
        <v>4</v>
      </c>
      <c r="Q7" s="1" t="s">
        <v>24</v>
      </c>
      <c r="R7" s="3">
        <f t="shared" si="3"/>
        <v>4244</v>
      </c>
      <c r="Y7" s="6" t="s">
        <v>25</v>
      </c>
    </row>
    <row r="8" spans="1:25" ht="12.75">
      <c r="A8" s="1"/>
      <c r="B8" s="1" t="s">
        <v>18</v>
      </c>
      <c r="C8" s="5" t="s">
        <v>2</v>
      </c>
      <c r="D8" s="9" t="s">
        <v>184</v>
      </c>
      <c r="E8" s="9">
        <v>48</v>
      </c>
      <c r="F8" s="9">
        <v>45</v>
      </c>
      <c r="G8" s="1">
        <f t="shared" si="0"/>
        <v>2160</v>
      </c>
      <c r="H8" s="1" t="s">
        <v>19</v>
      </c>
      <c r="I8" s="1" t="s">
        <v>59</v>
      </c>
      <c r="J8" s="1"/>
      <c r="K8" s="1" t="s">
        <v>21</v>
      </c>
      <c r="L8" s="9" t="s">
        <v>150</v>
      </c>
      <c r="M8" s="1"/>
      <c r="N8" s="9" t="s">
        <v>42</v>
      </c>
      <c r="O8" s="1">
        <f t="shared" si="1"/>
        <v>2160</v>
      </c>
      <c r="P8" s="3">
        <f t="shared" si="2"/>
        <v>48</v>
      </c>
      <c r="Q8" s="1" t="s">
        <v>24</v>
      </c>
      <c r="R8" s="3">
        <f t="shared" si="3"/>
        <v>2160</v>
      </c>
      <c r="Y8" s="6" t="s">
        <v>25</v>
      </c>
    </row>
    <row r="9" spans="1:25" ht="12.75">
      <c r="A9" s="1"/>
      <c r="B9" s="1" t="s">
        <v>18</v>
      </c>
      <c r="C9" s="5" t="s">
        <v>2</v>
      </c>
      <c r="D9" s="9" t="s">
        <v>184</v>
      </c>
      <c r="E9" s="9">
        <v>3</v>
      </c>
      <c r="F9" s="9">
        <v>459</v>
      </c>
      <c r="G9" s="1">
        <f t="shared" si="0"/>
        <v>1377</v>
      </c>
      <c r="H9" s="1" t="s">
        <v>19</v>
      </c>
      <c r="I9" s="1" t="s">
        <v>59</v>
      </c>
      <c r="J9" s="1"/>
      <c r="K9" s="1" t="s">
        <v>21</v>
      </c>
      <c r="L9" s="9" t="s">
        <v>151</v>
      </c>
      <c r="M9" s="1"/>
      <c r="N9" s="9" t="s">
        <v>52</v>
      </c>
      <c r="O9" s="1">
        <f t="shared" si="1"/>
        <v>1377</v>
      </c>
      <c r="P9" s="3">
        <f t="shared" si="2"/>
        <v>3</v>
      </c>
      <c r="Q9" s="1" t="s">
        <v>24</v>
      </c>
      <c r="R9" s="3">
        <f t="shared" si="3"/>
        <v>1377</v>
      </c>
      <c r="Y9" s="6" t="s">
        <v>25</v>
      </c>
    </row>
    <row r="10" spans="1:25" ht="12.75">
      <c r="A10" s="1"/>
      <c r="B10" s="1" t="s">
        <v>18</v>
      </c>
      <c r="C10" s="5" t="s">
        <v>2</v>
      </c>
      <c r="D10" s="9" t="s">
        <v>184</v>
      </c>
      <c r="E10" s="9">
        <v>20</v>
      </c>
      <c r="F10" s="9">
        <v>45</v>
      </c>
      <c r="G10" s="1">
        <f t="shared" si="0"/>
        <v>900</v>
      </c>
      <c r="H10" s="1" t="s">
        <v>19</v>
      </c>
      <c r="I10" s="1" t="s">
        <v>59</v>
      </c>
      <c r="J10" s="1"/>
      <c r="K10" s="1" t="s">
        <v>21</v>
      </c>
      <c r="L10" s="9" t="s">
        <v>152</v>
      </c>
      <c r="M10" s="1"/>
      <c r="N10" s="9" t="s">
        <v>70</v>
      </c>
      <c r="O10" s="1">
        <f t="shared" si="1"/>
        <v>900</v>
      </c>
      <c r="P10" s="3">
        <f t="shared" si="2"/>
        <v>20</v>
      </c>
      <c r="Q10" s="1" t="s">
        <v>24</v>
      </c>
      <c r="R10" s="3">
        <f t="shared" si="3"/>
        <v>900</v>
      </c>
      <c r="Y10" s="6" t="s">
        <v>25</v>
      </c>
    </row>
    <row r="11" spans="1:25" ht="12.75">
      <c r="A11" s="1"/>
      <c r="B11" s="1" t="s">
        <v>18</v>
      </c>
      <c r="C11" s="5" t="s">
        <v>2</v>
      </c>
      <c r="D11" s="9" t="s">
        <v>184</v>
      </c>
      <c r="E11" s="9">
        <v>20</v>
      </c>
      <c r="F11" s="9">
        <v>455</v>
      </c>
      <c r="G11" s="1">
        <f t="shared" si="0"/>
        <v>9100</v>
      </c>
      <c r="H11" s="1" t="s">
        <v>19</v>
      </c>
      <c r="I11" s="1" t="s">
        <v>59</v>
      </c>
      <c r="J11" s="1"/>
      <c r="K11" s="1" t="s">
        <v>21</v>
      </c>
      <c r="L11" s="9" t="s">
        <v>153</v>
      </c>
      <c r="M11" s="1"/>
      <c r="N11" s="9" t="s">
        <v>154</v>
      </c>
      <c r="O11" s="1">
        <f t="shared" si="1"/>
        <v>9100</v>
      </c>
      <c r="P11" s="3">
        <f t="shared" si="2"/>
        <v>20</v>
      </c>
      <c r="Q11" s="1" t="s">
        <v>24</v>
      </c>
      <c r="R11" s="3">
        <f t="shared" si="3"/>
        <v>9100</v>
      </c>
      <c r="Y11" s="6" t="s">
        <v>25</v>
      </c>
    </row>
    <row r="12" spans="1:25" ht="12.75">
      <c r="A12" s="1"/>
      <c r="B12" s="1" t="s">
        <v>18</v>
      </c>
      <c r="C12" s="5" t="s">
        <v>2</v>
      </c>
      <c r="D12" s="9" t="s">
        <v>183</v>
      </c>
      <c r="E12" s="9">
        <v>2</v>
      </c>
      <c r="F12" s="9">
        <v>121</v>
      </c>
      <c r="G12" s="1">
        <f aca="true" t="shared" si="4" ref="G12:G30">E12*F12</f>
        <v>242</v>
      </c>
      <c r="H12" s="1" t="s">
        <v>19</v>
      </c>
      <c r="I12" s="1" t="s">
        <v>157</v>
      </c>
      <c r="J12" s="1"/>
      <c r="K12" s="1" t="s">
        <v>21</v>
      </c>
      <c r="L12" s="9" t="s">
        <v>155</v>
      </c>
      <c r="M12" s="1"/>
      <c r="N12" s="9" t="s">
        <v>76</v>
      </c>
      <c r="O12" s="1">
        <f>G12</f>
        <v>242</v>
      </c>
      <c r="P12" s="3">
        <f>E12</f>
        <v>2</v>
      </c>
      <c r="Q12" s="1" t="s">
        <v>24</v>
      </c>
      <c r="R12" s="3">
        <f aca="true" t="shared" si="5" ref="R12:R33">G12</f>
        <v>242</v>
      </c>
      <c r="Y12" s="6" t="s">
        <v>25</v>
      </c>
    </row>
    <row r="13" spans="1:25" ht="12.75">
      <c r="A13" s="1"/>
      <c r="B13" s="1" t="s">
        <v>18</v>
      </c>
      <c r="C13" s="5" t="s">
        <v>2</v>
      </c>
      <c r="D13" s="9" t="s">
        <v>183</v>
      </c>
      <c r="E13" s="9">
        <v>4</v>
      </c>
      <c r="F13" s="9">
        <v>121</v>
      </c>
      <c r="G13" s="1">
        <f t="shared" si="4"/>
        <v>484</v>
      </c>
      <c r="H13" s="1" t="s">
        <v>19</v>
      </c>
      <c r="I13" s="1" t="s">
        <v>157</v>
      </c>
      <c r="J13" s="1"/>
      <c r="K13" s="1" t="s">
        <v>21</v>
      </c>
      <c r="L13" s="9" t="s">
        <v>156</v>
      </c>
      <c r="M13" s="1"/>
      <c r="N13" s="9" t="s">
        <v>103</v>
      </c>
      <c r="O13" s="1">
        <f>G13</f>
        <v>484</v>
      </c>
      <c r="P13" s="3">
        <f>E13</f>
        <v>4</v>
      </c>
      <c r="Q13" s="1" t="s">
        <v>24</v>
      </c>
      <c r="R13" s="3">
        <f t="shared" si="5"/>
        <v>484</v>
      </c>
      <c r="Y13" s="6" t="s">
        <v>25</v>
      </c>
    </row>
    <row r="14" spans="1:25" ht="12.75">
      <c r="A14" s="1"/>
      <c r="B14" s="1" t="s">
        <v>18</v>
      </c>
      <c r="C14" s="5" t="s">
        <v>2</v>
      </c>
      <c r="D14" s="9" t="s">
        <v>176</v>
      </c>
      <c r="E14" s="9">
        <v>1360</v>
      </c>
      <c r="F14" s="9">
        <v>4</v>
      </c>
      <c r="G14" s="1">
        <f t="shared" si="4"/>
        <v>5440</v>
      </c>
      <c r="H14" s="1" t="s">
        <v>19</v>
      </c>
      <c r="I14" s="1" t="s">
        <v>74</v>
      </c>
      <c r="J14" s="1"/>
      <c r="K14" s="1" t="s">
        <v>21</v>
      </c>
      <c r="L14" s="9" t="s">
        <v>159</v>
      </c>
      <c r="M14" s="1"/>
      <c r="N14" s="9" t="s">
        <v>39</v>
      </c>
      <c r="O14" s="1">
        <f aca="true" t="shared" si="6" ref="O14:O52">G14</f>
        <v>5440</v>
      </c>
      <c r="P14" s="3">
        <f aca="true" t="shared" si="7" ref="P14:P30">E14</f>
        <v>1360</v>
      </c>
      <c r="Q14" s="1" t="s">
        <v>24</v>
      </c>
      <c r="R14" s="3">
        <f t="shared" si="5"/>
        <v>5440</v>
      </c>
      <c r="Y14" s="6" t="s">
        <v>25</v>
      </c>
    </row>
    <row r="15" spans="1:25" ht="12.75">
      <c r="A15" s="1"/>
      <c r="B15" s="1" t="s">
        <v>18</v>
      </c>
      <c r="C15" s="5" t="s">
        <v>2</v>
      </c>
      <c r="D15" s="9" t="s">
        <v>177</v>
      </c>
      <c r="E15" s="9">
        <v>280</v>
      </c>
      <c r="F15" s="9">
        <v>2</v>
      </c>
      <c r="G15" s="1">
        <f t="shared" si="4"/>
        <v>560</v>
      </c>
      <c r="H15" s="1" t="s">
        <v>19</v>
      </c>
      <c r="I15" s="1" t="s">
        <v>74</v>
      </c>
      <c r="J15" s="1"/>
      <c r="K15" s="1" t="s">
        <v>21</v>
      </c>
      <c r="L15" s="9" t="s">
        <v>160</v>
      </c>
      <c r="M15" s="1"/>
      <c r="N15" s="9" t="s">
        <v>103</v>
      </c>
      <c r="O15" s="1">
        <f t="shared" si="6"/>
        <v>560</v>
      </c>
      <c r="P15" s="3">
        <f t="shared" si="7"/>
        <v>280</v>
      </c>
      <c r="Q15" s="1" t="s">
        <v>24</v>
      </c>
      <c r="R15" s="3">
        <f t="shared" si="5"/>
        <v>560</v>
      </c>
      <c r="Y15" s="6" t="s">
        <v>25</v>
      </c>
    </row>
    <row r="16" spans="1:25" ht="12.75">
      <c r="A16" s="1"/>
      <c r="B16" s="1" t="s">
        <v>18</v>
      </c>
      <c r="C16" s="5" t="s">
        <v>2</v>
      </c>
      <c r="D16" s="9" t="s">
        <v>178</v>
      </c>
      <c r="E16" s="9">
        <v>40</v>
      </c>
      <c r="F16" s="9">
        <v>38</v>
      </c>
      <c r="G16" s="1">
        <f t="shared" si="4"/>
        <v>1520</v>
      </c>
      <c r="H16" s="1" t="s">
        <v>19</v>
      </c>
      <c r="I16" s="1" t="s">
        <v>74</v>
      </c>
      <c r="J16" s="1"/>
      <c r="K16" s="1" t="s">
        <v>21</v>
      </c>
      <c r="L16" s="9" t="s">
        <v>161</v>
      </c>
      <c r="M16" s="1"/>
      <c r="N16" s="9" t="s">
        <v>67</v>
      </c>
      <c r="O16" s="1">
        <f t="shared" si="6"/>
        <v>1520</v>
      </c>
      <c r="P16" s="3">
        <f t="shared" si="7"/>
        <v>40</v>
      </c>
      <c r="Q16" s="1" t="s">
        <v>24</v>
      </c>
      <c r="R16" s="3">
        <f t="shared" si="5"/>
        <v>1520</v>
      </c>
      <c r="Y16" s="6" t="s">
        <v>25</v>
      </c>
    </row>
    <row r="17" spans="1:25" ht="12.75">
      <c r="A17" s="1"/>
      <c r="B17" s="1" t="s">
        <v>18</v>
      </c>
      <c r="C17" s="5" t="s">
        <v>2</v>
      </c>
      <c r="D17" s="9" t="s">
        <v>179</v>
      </c>
      <c r="E17" s="9">
        <v>1</v>
      </c>
      <c r="F17" s="10">
        <v>1814</v>
      </c>
      <c r="G17" s="1">
        <f t="shared" si="4"/>
        <v>1814</v>
      </c>
      <c r="H17" s="1" t="s">
        <v>19</v>
      </c>
      <c r="I17" s="1" t="s">
        <v>74</v>
      </c>
      <c r="J17" s="1"/>
      <c r="K17" s="1" t="s">
        <v>21</v>
      </c>
      <c r="L17" s="9" t="s">
        <v>162</v>
      </c>
      <c r="M17" s="1"/>
      <c r="N17" s="9" t="s">
        <v>67</v>
      </c>
      <c r="O17" s="1">
        <f t="shared" si="6"/>
        <v>1814</v>
      </c>
      <c r="P17" s="3">
        <f t="shared" si="7"/>
        <v>1</v>
      </c>
      <c r="Q17" s="1" t="s">
        <v>24</v>
      </c>
      <c r="R17" s="3">
        <f t="shared" si="5"/>
        <v>1814</v>
      </c>
      <c r="Y17" s="6" t="s">
        <v>25</v>
      </c>
    </row>
    <row r="18" spans="1:25" ht="12.75">
      <c r="A18" s="1"/>
      <c r="B18" s="1" t="s">
        <v>18</v>
      </c>
      <c r="C18" s="5" t="s">
        <v>2</v>
      </c>
      <c r="D18" s="9" t="s">
        <v>179</v>
      </c>
      <c r="E18" s="9">
        <v>1</v>
      </c>
      <c r="F18" s="10">
        <v>1515</v>
      </c>
      <c r="G18" s="1">
        <f t="shared" si="4"/>
        <v>1515</v>
      </c>
      <c r="H18" s="1" t="s">
        <v>19</v>
      </c>
      <c r="I18" s="1" t="s">
        <v>74</v>
      </c>
      <c r="J18" s="1"/>
      <c r="K18" s="1" t="s">
        <v>21</v>
      </c>
      <c r="L18" s="9" t="s">
        <v>163</v>
      </c>
      <c r="M18" s="1"/>
      <c r="N18" s="9" t="s">
        <v>42</v>
      </c>
      <c r="O18" s="1">
        <f t="shared" si="6"/>
        <v>1515</v>
      </c>
      <c r="P18" s="3">
        <f t="shared" si="7"/>
        <v>1</v>
      </c>
      <c r="Q18" s="1" t="s">
        <v>24</v>
      </c>
      <c r="R18" s="3">
        <f t="shared" si="5"/>
        <v>1515</v>
      </c>
      <c r="Y18" s="6" t="s">
        <v>25</v>
      </c>
    </row>
    <row r="19" spans="1:25" ht="12.75">
      <c r="A19" s="1"/>
      <c r="B19" s="1" t="s">
        <v>18</v>
      </c>
      <c r="C19" s="5" t="s">
        <v>2</v>
      </c>
      <c r="D19" s="9" t="s">
        <v>177</v>
      </c>
      <c r="E19" s="9">
        <v>200</v>
      </c>
      <c r="F19" s="9">
        <v>2</v>
      </c>
      <c r="G19" s="1">
        <f t="shared" si="4"/>
        <v>400</v>
      </c>
      <c r="H19" s="1" t="s">
        <v>19</v>
      </c>
      <c r="I19" s="1" t="s">
        <v>74</v>
      </c>
      <c r="J19" s="1"/>
      <c r="K19" s="1" t="s">
        <v>21</v>
      </c>
      <c r="L19" s="9" t="s">
        <v>164</v>
      </c>
      <c r="M19" s="1"/>
      <c r="N19" s="9" t="s">
        <v>42</v>
      </c>
      <c r="O19" s="1">
        <f t="shared" si="6"/>
        <v>400</v>
      </c>
      <c r="P19" s="3">
        <f t="shared" si="7"/>
        <v>200</v>
      </c>
      <c r="Q19" s="1" t="s">
        <v>24</v>
      </c>
      <c r="R19" s="3">
        <f t="shared" si="5"/>
        <v>400</v>
      </c>
      <c r="Y19" s="6" t="s">
        <v>25</v>
      </c>
    </row>
    <row r="20" spans="1:25" ht="12.75">
      <c r="A20" s="1"/>
      <c r="B20" s="1" t="s">
        <v>18</v>
      </c>
      <c r="C20" s="5" t="s">
        <v>2</v>
      </c>
      <c r="D20" s="9" t="s">
        <v>179</v>
      </c>
      <c r="E20" s="9">
        <v>1</v>
      </c>
      <c r="F20" s="10">
        <v>1814</v>
      </c>
      <c r="G20" s="1">
        <f t="shared" si="4"/>
        <v>1814</v>
      </c>
      <c r="H20" s="1" t="s">
        <v>19</v>
      </c>
      <c r="I20" s="1" t="s">
        <v>74</v>
      </c>
      <c r="J20" s="1"/>
      <c r="K20" s="1" t="s">
        <v>21</v>
      </c>
      <c r="L20" s="9" t="s">
        <v>165</v>
      </c>
      <c r="M20" s="1"/>
      <c r="N20" s="9" t="s">
        <v>97</v>
      </c>
      <c r="O20" s="1">
        <f t="shared" si="6"/>
        <v>1814</v>
      </c>
      <c r="P20" s="3">
        <f t="shared" si="7"/>
        <v>1</v>
      </c>
      <c r="Q20" s="1" t="s">
        <v>24</v>
      </c>
      <c r="R20" s="3">
        <f t="shared" si="5"/>
        <v>1814</v>
      </c>
      <c r="Y20" s="6" t="s">
        <v>25</v>
      </c>
    </row>
    <row r="21" spans="1:25" ht="12.75">
      <c r="A21" s="1"/>
      <c r="B21" s="1" t="s">
        <v>18</v>
      </c>
      <c r="C21" s="5" t="s">
        <v>2</v>
      </c>
      <c r="D21" s="9" t="s">
        <v>180</v>
      </c>
      <c r="E21" s="9">
        <v>2</v>
      </c>
      <c r="F21" s="9">
        <v>607</v>
      </c>
      <c r="G21" s="1">
        <f t="shared" si="4"/>
        <v>1214</v>
      </c>
      <c r="H21" s="1" t="s">
        <v>19</v>
      </c>
      <c r="I21" s="1" t="s">
        <v>74</v>
      </c>
      <c r="J21" s="1"/>
      <c r="K21" s="1" t="s">
        <v>21</v>
      </c>
      <c r="L21" s="9" t="s">
        <v>166</v>
      </c>
      <c r="M21" s="1"/>
      <c r="N21" s="9" t="s">
        <v>79</v>
      </c>
      <c r="O21" s="1">
        <f t="shared" si="6"/>
        <v>1214</v>
      </c>
      <c r="P21" s="3">
        <f t="shared" si="7"/>
        <v>2</v>
      </c>
      <c r="Q21" s="1" t="s">
        <v>24</v>
      </c>
      <c r="R21" s="3">
        <f t="shared" si="5"/>
        <v>1214</v>
      </c>
      <c r="Y21" s="6" t="s">
        <v>25</v>
      </c>
    </row>
    <row r="22" spans="1:25" ht="12.75">
      <c r="A22" s="1"/>
      <c r="B22" s="1" t="s">
        <v>18</v>
      </c>
      <c r="C22" s="5" t="s">
        <v>2</v>
      </c>
      <c r="D22" s="9" t="s">
        <v>181</v>
      </c>
      <c r="E22" s="9">
        <v>8</v>
      </c>
      <c r="F22" s="9">
        <v>852</v>
      </c>
      <c r="G22" s="1">
        <f t="shared" si="4"/>
        <v>6816</v>
      </c>
      <c r="H22" s="1" t="s">
        <v>19</v>
      </c>
      <c r="I22" s="1" t="s">
        <v>74</v>
      </c>
      <c r="J22" s="1"/>
      <c r="K22" s="1" t="s">
        <v>21</v>
      </c>
      <c r="L22" s="9" t="s">
        <v>167</v>
      </c>
      <c r="M22" s="1"/>
      <c r="N22" s="9" t="s">
        <v>73</v>
      </c>
      <c r="O22" s="1">
        <f t="shared" si="6"/>
        <v>6816</v>
      </c>
      <c r="P22" s="3">
        <f t="shared" si="7"/>
        <v>8</v>
      </c>
      <c r="Q22" s="1" t="s">
        <v>24</v>
      </c>
      <c r="R22" s="3">
        <f t="shared" si="5"/>
        <v>6816</v>
      </c>
      <c r="Y22" s="6" t="s">
        <v>25</v>
      </c>
    </row>
    <row r="23" spans="1:25" ht="12.75">
      <c r="A23" s="1"/>
      <c r="B23" s="1" t="s">
        <v>18</v>
      </c>
      <c r="C23" s="5" t="s">
        <v>2</v>
      </c>
      <c r="D23" s="9" t="s">
        <v>181</v>
      </c>
      <c r="E23" s="9">
        <v>17</v>
      </c>
      <c r="F23" s="9">
        <v>972</v>
      </c>
      <c r="G23" s="1">
        <f t="shared" si="4"/>
        <v>16524</v>
      </c>
      <c r="H23" s="1" t="s">
        <v>19</v>
      </c>
      <c r="I23" s="1" t="s">
        <v>74</v>
      </c>
      <c r="J23" s="1"/>
      <c r="K23" s="1" t="s">
        <v>21</v>
      </c>
      <c r="L23" s="9" t="s">
        <v>168</v>
      </c>
      <c r="M23" s="1"/>
      <c r="N23" s="9" t="s">
        <v>73</v>
      </c>
      <c r="O23" s="1">
        <f t="shared" si="6"/>
        <v>16524</v>
      </c>
      <c r="P23" s="3">
        <f t="shared" si="7"/>
        <v>17</v>
      </c>
      <c r="Q23" s="1" t="s">
        <v>24</v>
      </c>
      <c r="R23" s="3">
        <f t="shared" si="5"/>
        <v>16524</v>
      </c>
      <c r="Y23" s="6" t="s">
        <v>25</v>
      </c>
    </row>
    <row r="24" spans="1:25" ht="12.75">
      <c r="A24" s="1"/>
      <c r="B24" s="1" t="s">
        <v>18</v>
      </c>
      <c r="C24" s="5" t="s">
        <v>2</v>
      </c>
      <c r="D24" s="9" t="s">
        <v>181</v>
      </c>
      <c r="E24" s="9">
        <v>18</v>
      </c>
      <c r="F24" s="9">
        <v>830</v>
      </c>
      <c r="G24" s="1">
        <f t="shared" si="4"/>
        <v>14940</v>
      </c>
      <c r="H24" s="1" t="s">
        <v>19</v>
      </c>
      <c r="I24" s="1" t="s">
        <v>74</v>
      </c>
      <c r="J24" s="1"/>
      <c r="K24" s="1" t="s">
        <v>21</v>
      </c>
      <c r="L24" s="9" t="s">
        <v>169</v>
      </c>
      <c r="M24" s="1"/>
      <c r="N24" s="9" t="s">
        <v>73</v>
      </c>
      <c r="O24" s="1">
        <f t="shared" si="6"/>
        <v>14940</v>
      </c>
      <c r="P24" s="3">
        <f t="shared" si="7"/>
        <v>18</v>
      </c>
      <c r="Q24" s="1" t="s">
        <v>24</v>
      </c>
      <c r="R24" s="3">
        <f t="shared" si="5"/>
        <v>14940</v>
      </c>
      <c r="Y24" s="6" t="s">
        <v>25</v>
      </c>
    </row>
    <row r="25" spans="1:25" ht="12.75">
      <c r="A25" s="1"/>
      <c r="B25" s="1" t="s">
        <v>18</v>
      </c>
      <c r="C25" s="5" t="s">
        <v>2</v>
      </c>
      <c r="D25" s="9" t="s">
        <v>181</v>
      </c>
      <c r="E25" s="9">
        <v>17</v>
      </c>
      <c r="F25" s="9">
        <v>960</v>
      </c>
      <c r="G25" s="1">
        <f t="shared" si="4"/>
        <v>16320</v>
      </c>
      <c r="H25" s="1" t="s">
        <v>19</v>
      </c>
      <c r="I25" s="1" t="s">
        <v>74</v>
      </c>
      <c r="J25" s="1"/>
      <c r="K25" s="1" t="s">
        <v>21</v>
      </c>
      <c r="L25" s="9" t="s">
        <v>170</v>
      </c>
      <c r="M25" s="1"/>
      <c r="N25" s="9" t="s">
        <v>73</v>
      </c>
      <c r="O25" s="1">
        <f t="shared" si="6"/>
        <v>16320</v>
      </c>
      <c r="P25" s="3">
        <f t="shared" si="7"/>
        <v>17</v>
      </c>
      <c r="Q25" s="1" t="s">
        <v>24</v>
      </c>
      <c r="R25" s="3">
        <f t="shared" si="5"/>
        <v>16320</v>
      </c>
      <c r="Y25" s="6" t="s">
        <v>25</v>
      </c>
    </row>
    <row r="26" spans="1:25" ht="12.75">
      <c r="A26" s="1"/>
      <c r="B26" s="1" t="s">
        <v>18</v>
      </c>
      <c r="C26" s="5" t="s">
        <v>2</v>
      </c>
      <c r="D26" s="9" t="s">
        <v>3</v>
      </c>
      <c r="E26" s="9">
        <v>60</v>
      </c>
      <c r="F26" s="9">
        <v>14</v>
      </c>
      <c r="G26" s="1">
        <f t="shared" si="4"/>
        <v>840</v>
      </c>
      <c r="H26" s="1" t="s">
        <v>19</v>
      </c>
      <c r="I26" s="1" t="s">
        <v>74</v>
      </c>
      <c r="J26" s="1"/>
      <c r="K26" s="1" t="s">
        <v>21</v>
      </c>
      <c r="L26" s="9" t="s">
        <v>171</v>
      </c>
      <c r="M26" s="1"/>
      <c r="N26" s="9" t="s">
        <v>47</v>
      </c>
      <c r="O26" s="1">
        <f t="shared" si="6"/>
        <v>840</v>
      </c>
      <c r="P26" s="3">
        <f t="shared" si="7"/>
        <v>60</v>
      </c>
      <c r="Q26" s="1" t="s">
        <v>24</v>
      </c>
      <c r="R26" s="3">
        <f t="shared" si="5"/>
        <v>840</v>
      </c>
      <c r="Y26" s="6" t="s">
        <v>25</v>
      </c>
    </row>
    <row r="27" spans="1:25" ht="12.75">
      <c r="A27" s="1"/>
      <c r="B27" s="1" t="s">
        <v>18</v>
      </c>
      <c r="C27" s="5" t="s">
        <v>2</v>
      </c>
      <c r="D27" s="9" t="s">
        <v>181</v>
      </c>
      <c r="E27" s="9">
        <v>3</v>
      </c>
      <c r="F27" s="10">
        <v>3031</v>
      </c>
      <c r="G27" s="1">
        <f t="shared" si="4"/>
        <v>9093</v>
      </c>
      <c r="H27" s="1" t="s">
        <v>19</v>
      </c>
      <c r="I27" s="1" t="s">
        <v>74</v>
      </c>
      <c r="J27" s="1"/>
      <c r="K27" s="1" t="s">
        <v>21</v>
      </c>
      <c r="L27" s="9" t="s">
        <v>172</v>
      </c>
      <c r="M27" s="1"/>
      <c r="N27" s="9" t="s">
        <v>82</v>
      </c>
      <c r="O27" s="1">
        <f t="shared" si="6"/>
        <v>9093</v>
      </c>
      <c r="P27" s="3">
        <f t="shared" si="7"/>
        <v>3</v>
      </c>
      <c r="Q27" s="1" t="s">
        <v>24</v>
      </c>
      <c r="R27" s="3">
        <f t="shared" si="5"/>
        <v>9093</v>
      </c>
      <c r="Y27" s="6" t="s">
        <v>25</v>
      </c>
    </row>
    <row r="28" spans="1:25" ht="12.75">
      <c r="A28" s="1"/>
      <c r="B28" s="1" t="s">
        <v>18</v>
      </c>
      <c r="C28" s="5" t="s">
        <v>2</v>
      </c>
      <c r="D28" s="9" t="s">
        <v>3</v>
      </c>
      <c r="E28" s="9">
        <v>3</v>
      </c>
      <c r="F28" s="9">
        <v>160</v>
      </c>
      <c r="G28" s="1">
        <f t="shared" si="4"/>
        <v>480</v>
      </c>
      <c r="H28" s="1" t="s">
        <v>19</v>
      </c>
      <c r="I28" s="1" t="s">
        <v>74</v>
      </c>
      <c r="J28" s="1"/>
      <c r="K28" s="1" t="s">
        <v>21</v>
      </c>
      <c r="L28" s="9" t="s">
        <v>173</v>
      </c>
      <c r="M28" s="1"/>
      <c r="N28" s="9" t="s">
        <v>82</v>
      </c>
      <c r="O28" s="1">
        <f t="shared" si="6"/>
        <v>480</v>
      </c>
      <c r="P28" s="3">
        <f t="shared" si="7"/>
        <v>3</v>
      </c>
      <c r="Q28" s="1" t="s">
        <v>24</v>
      </c>
      <c r="R28" s="3">
        <f t="shared" si="5"/>
        <v>480</v>
      </c>
      <c r="Y28" s="6" t="s">
        <v>25</v>
      </c>
    </row>
    <row r="29" spans="1:25" ht="12.75">
      <c r="A29" s="1"/>
      <c r="B29" s="1" t="s">
        <v>18</v>
      </c>
      <c r="C29" s="5" t="s">
        <v>2</v>
      </c>
      <c r="D29" s="9" t="s">
        <v>182</v>
      </c>
      <c r="E29" s="9">
        <v>35</v>
      </c>
      <c r="F29" s="9">
        <v>12</v>
      </c>
      <c r="G29" s="1">
        <f t="shared" si="4"/>
        <v>420</v>
      </c>
      <c r="H29" s="1" t="s">
        <v>19</v>
      </c>
      <c r="I29" s="1" t="s">
        <v>74</v>
      </c>
      <c r="J29" s="1"/>
      <c r="K29" s="1" t="s">
        <v>21</v>
      </c>
      <c r="L29" s="9" t="s">
        <v>174</v>
      </c>
      <c r="M29" s="1"/>
      <c r="N29" s="9" t="s">
        <v>91</v>
      </c>
      <c r="O29" s="1">
        <f t="shared" si="6"/>
        <v>420</v>
      </c>
      <c r="P29" s="3">
        <f t="shared" si="7"/>
        <v>35</v>
      </c>
      <c r="Q29" s="1" t="s">
        <v>24</v>
      </c>
      <c r="R29" s="3">
        <f t="shared" si="5"/>
        <v>420</v>
      </c>
      <c r="Y29" s="6" t="s">
        <v>25</v>
      </c>
    </row>
    <row r="30" spans="1:25" ht="12.75">
      <c r="A30" s="1"/>
      <c r="B30" s="1" t="s">
        <v>18</v>
      </c>
      <c r="C30" s="5" t="s">
        <v>2</v>
      </c>
      <c r="D30" s="9" t="s">
        <v>3</v>
      </c>
      <c r="E30" s="9">
        <v>5</v>
      </c>
      <c r="F30" s="9">
        <v>73</v>
      </c>
      <c r="G30" s="1">
        <f t="shared" si="4"/>
        <v>365</v>
      </c>
      <c r="H30" s="1" t="s">
        <v>19</v>
      </c>
      <c r="I30" s="1" t="s">
        <v>74</v>
      </c>
      <c r="J30" s="1"/>
      <c r="K30" s="1" t="s">
        <v>21</v>
      </c>
      <c r="L30" s="9" t="s">
        <v>175</v>
      </c>
      <c r="M30" s="1"/>
      <c r="N30" s="9" t="s">
        <v>82</v>
      </c>
      <c r="O30" s="1">
        <f t="shared" si="6"/>
        <v>365</v>
      </c>
      <c r="P30" s="3">
        <f t="shared" si="7"/>
        <v>5</v>
      </c>
      <c r="Q30" s="1" t="s">
        <v>24</v>
      </c>
      <c r="R30" s="3">
        <f t="shared" si="5"/>
        <v>365</v>
      </c>
      <c r="Y30" s="6" t="s">
        <v>25</v>
      </c>
    </row>
    <row r="31" spans="1:25" ht="12.75">
      <c r="A31" s="1"/>
      <c r="B31" s="1" t="s">
        <v>18</v>
      </c>
      <c r="C31" s="5" t="s">
        <v>2</v>
      </c>
      <c r="D31" s="9" t="s">
        <v>189</v>
      </c>
      <c r="E31" s="9">
        <v>24</v>
      </c>
      <c r="F31" s="9">
        <v>35</v>
      </c>
      <c r="G31" s="1">
        <f>E31*F31</f>
        <v>840</v>
      </c>
      <c r="H31" s="1" t="s">
        <v>19</v>
      </c>
      <c r="I31" s="1" t="s">
        <v>86</v>
      </c>
      <c r="J31" s="1"/>
      <c r="K31" s="1" t="s">
        <v>21</v>
      </c>
      <c r="L31" s="11" t="s">
        <v>186</v>
      </c>
      <c r="Q31" s="1" t="s">
        <v>24</v>
      </c>
      <c r="R31" s="3">
        <f t="shared" si="5"/>
        <v>840</v>
      </c>
      <c r="S31" s="5"/>
      <c r="Y31" s="6" t="s">
        <v>25</v>
      </c>
    </row>
    <row r="32" spans="1:25" ht="12.75">
      <c r="A32" s="1"/>
      <c r="B32" s="1" t="s">
        <v>18</v>
      </c>
      <c r="C32" s="5" t="s">
        <v>2</v>
      </c>
      <c r="D32" s="9" t="s">
        <v>189</v>
      </c>
      <c r="E32" s="9">
        <v>24</v>
      </c>
      <c r="F32" s="9">
        <v>40</v>
      </c>
      <c r="G32" s="1">
        <f>E32*F32</f>
        <v>960</v>
      </c>
      <c r="H32" s="1" t="s">
        <v>19</v>
      </c>
      <c r="I32" s="1" t="s">
        <v>77</v>
      </c>
      <c r="J32" s="1"/>
      <c r="K32" s="1" t="s">
        <v>21</v>
      </c>
      <c r="L32" s="11" t="s">
        <v>187</v>
      </c>
      <c r="Q32" s="1" t="s">
        <v>24</v>
      </c>
      <c r="R32" s="3">
        <f t="shared" si="5"/>
        <v>960</v>
      </c>
      <c r="S32" s="5"/>
      <c r="Y32" s="6" t="s">
        <v>25</v>
      </c>
    </row>
    <row r="33" spans="1:25" ht="12.75">
      <c r="A33" s="1"/>
      <c r="B33" s="1" t="s">
        <v>18</v>
      </c>
      <c r="C33" s="5" t="s">
        <v>2</v>
      </c>
      <c r="D33" s="9" t="s">
        <v>189</v>
      </c>
      <c r="E33" s="9">
        <v>24</v>
      </c>
      <c r="F33" s="9">
        <v>175</v>
      </c>
      <c r="G33" s="1">
        <f>E33*F33</f>
        <v>4200</v>
      </c>
      <c r="H33" s="1" t="s">
        <v>19</v>
      </c>
      <c r="I33" s="1" t="s">
        <v>83</v>
      </c>
      <c r="J33" s="1"/>
      <c r="K33" s="1" t="s">
        <v>21</v>
      </c>
      <c r="L33" s="11" t="s">
        <v>188</v>
      </c>
      <c r="Q33" s="1" t="s">
        <v>24</v>
      </c>
      <c r="R33" s="3">
        <f t="shared" si="5"/>
        <v>4200</v>
      </c>
      <c r="S33" s="5"/>
      <c r="Y33" s="6" t="s">
        <v>25</v>
      </c>
    </row>
    <row r="34" spans="1:25" ht="12.75">
      <c r="A34" s="1"/>
      <c r="B34" s="1" t="s">
        <v>18</v>
      </c>
      <c r="C34" s="5" t="s">
        <v>2</v>
      </c>
      <c r="D34" s="9" t="s">
        <v>190</v>
      </c>
      <c r="E34" s="9">
        <v>450</v>
      </c>
      <c r="F34" s="9">
        <v>6</v>
      </c>
      <c r="G34" s="1">
        <f aca="true" t="shared" si="8" ref="G34:G52">E34*F34</f>
        <v>2700</v>
      </c>
      <c r="H34" s="1" t="s">
        <v>19</v>
      </c>
      <c r="I34" s="1" t="s">
        <v>98</v>
      </c>
      <c r="J34" s="1"/>
      <c r="K34" s="1" t="s">
        <v>21</v>
      </c>
      <c r="L34" s="9" t="s">
        <v>196</v>
      </c>
      <c r="M34" s="1"/>
      <c r="N34" s="9" t="s">
        <v>39</v>
      </c>
      <c r="O34" s="1">
        <f t="shared" si="6"/>
        <v>2700</v>
      </c>
      <c r="P34" s="3">
        <f aca="true" t="shared" si="9" ref="P34:P50">E34</f>
        <v>450</v>
      </c>
      <c r="Q34" s="1" t="s">
        <v>24</v>
      </c>
      <c r="R34" s="3">
        <f aca="true" t="shared" si="10" ref="R34:R50">G34</f>
        <v>2700</v>
      </c>
      <c r="S34" s="5"/>
      <c r="Y34" s="6" t="s">
        <v>25</v>
      </c>
    </row>
    <row r="35" spans="1:25" ht="12.75">
      <c r="A35" s="1"/>
      <c r="B35" s="1" t="s">
        <v>18</v>
      </c>
      <c r="C35" s="5" t="s">
        <v>2</v>
      </c>
      <c r="D35" s="9" t="s">
        <v>190</v>
      </c>
      <c r="E35" s="9">
        <v>200</v>
      </c>
      <c r="F35" s="9">
        <v>8</v>
      </c>
      <c r="G35" s="1">
        <f t="shared" si="8"/>
        <v>1600</v>
      </c>
      <c r="H35" s="1" t="s">
        <v>19</v>
      </c>
      <c r="I35" s="1" t="s">
        <v>98</v>
      </c>
      <c r="J35" s="1"/>
      <c r="K35" s="1" t="s">
        <v>21</v>
      </c>
      <c r="L35" s="9" t="s">
        <v>197</v>
      </c>
      <c r="M35" s="1"/>
      <c r="N35" s="9" t="s">
        <v>94</v>
      </c>
      <c r="O35" s="1">
        <f t="shared" si="6"/>
        <v>1600</v>
      </c>
      <c r="P35" s="3">
        <f t="shared" si="9"/>
        <v>200</v>
      </c>
      <c r="Q35" s="1" t="s">
        <v>24</v>
      </c>
      <c r="R35" s="3">
        <f t="shared" si="10"/>
        <v>1600</v>
      </c>
      <c r="S35" s="5"/>
      <c r="Y35" s="6" t="s">
        <v>25</v>
      </c>
    </row>
    <row r="36" spans="1:25" ht="12.75">
      <c r="A36" s="1"/>
      <c r="B36" s="1" t="s">
        <v>18</v>
      </c>
      <c r="C36" s="5" t="s">
        <v>2</v>
      </c>
      <c r="D36" s="9" t="s">
        <v>190</v>
      </c>
      <c r="E36" s="9">
        <v>60</v>
      </c>
      <c r="F36" s="9">
        <v>6</v>
      </c>
      <c r="G36" s="1">
        <f t="shared" si="8"/>
        <v>360</v>
      </c>
      <c r="H36" s="1" t="s">
        <v>19</v>
      </c>
      <c r="I36" s="1" t="s">
        <v>98</v>
      </c>
      <c r="J36" s="1"/>
      <c r="K36" s="1" t="s">
        <v>21</v>
      </c>
      <c r="L36" s="9" t="s">
        <v>198</v>
      </c>
      <c r="M36" s="1"/>
      <c r="N36" s="9" t="s">
        <v>49</v>
      </c>
      <c r="O36" s="1">
        <f t="shared" si="6"/>
        <v>360</v>
      </c>
      <c r="P36" s="3">
        <f t="shared" si="9"/>
        <v>60</v>
      </c>
      <c r="Q36" s="1" t="s">
        <v>24</v>
      </c>
      <c r="R36" s="3">
        <f t="shared" si="10"/>
        <v>360</v>
      </c>
      <c r="S36" s="5"/>
      <c r="Y36" s="6" t="s">
        <v>25</v>
      </c>
    </row>
    <row r="37" spans="1:25" ht="12.75">
      <c r="A37" s="1"/>
      <c r="B37" s="1" t="s">
        <v>18</v>
      </c>
      <c r="C37" s="5" t="s">
        <v>2</v>
      </c>
      <c r="D37" s="9" t="s">
        <v>190</v>
      </c>
      <c r="E37" s="9">
        <v>160</v>
      </c>
      <c r="F37" s="9">
        <v>10</v>
      </c>
      <c r="G37" s="1">
        <f t="shared" si="8"/>
        <v>1600</v>
      </c>
      <c r="H37" s="1" t="s">
        <v>19</v>
      </c>
      <c r="I37" s="1" t="s">
        <v>98</v>
      </c>
      <c r="J37" s="1"/>
      <c r="K37" s="1" t="s">
        <v>21</v>
      </c>
      <c r="L37" s="9" t="s">
        <v>199</v>
      </c>
      <c r="M37" s="1"/>
      <c r="N37" s="9" t="s">
        <v>76</v>
      </c>
      <c r="O37" s="1">
        <f t="shared" si="6"/>
        <v>1600</v>
      </c>
      <c r="P37" s="3">
        <f t="shared" si="9"/>
        <v>160</v>
      </c>
      <c r="Q37" s="1" t="s">
        <v>24</v>
      </c>
      <c r="R37" s="3">
        <f t="shared" si="10"/>
        <v>1600</v>
      </c>
      <c r="S37" s="5"/>
      <c r="Y37" s="6" t="s">
        <v>25</v>
      </c>
    </row>
    <row r="38" spans="1:25" ht="12.75">
      <c r="A38" s="1"/>
      <c r="B38" s="1" t="s">
        <v>18</v>
      </c>
      <c r="C38" s="5" t="s">
        <v>2</v>
      </c>
      <c r="D38" s="9" t="s">
        <v>190</v>
      </c>
      <c r="E38" s="9">
        <v>120</v>
      </c>
      <c r="F38" s="9">
        <v>6</v>
      </c>
      <c r="G38" s="1">
        <f t="shared" si="8"/>
        <v>720</v>
      </c>
      <c r="H38" s="1" t="s">
        <v>19</v>
      </c>
      <c r="I38" s="1" t="s">
        <v>98</v>
      </c>
      <c r="J38" s="1"/>
      <c r="K38" s="1" t="s">
        <v>21</v>
      </c>
      <c r="L38" s="9" t="s">
        <v>200</v>
      </c>
      <c r="M38" s="1"/>
      <c r="N38" s="9" t="s">
        <v>85</v>
      </c>
      <c r="O38" s="1">
        <f t="shared" si="6"/>
        <v>720</v>
      </c>
      <c r="P38" s="3">
        <f t="shared" si="9"/>
        <v>120</v>
      </c>
      <c r="Q38" s="1" t="s">
        <v>24</v>
      </c>
      <c r="R38" s="3">
        <f t="shared" si="10"/>
        <v>720</v>
      </c>
      <c r="S38" s="5"/>
      <c r="Y38" s="6" t="s">
        <v>25</v>
      </c>
    </row>
    <row r="39" spans="1:25" ht="12.75">
      <c r="A39" s="1"/>
      <c r="B39" s="1" t="s">
        <v>18</v>
      </c>
      <c r="C39" s="5" t="s">
        <v>2</v>
      </c>
      <c r="D39" s="9" t="s">
        <v>191</v>
      </c>
      <c r="E39" s="9">
        <v>100</v>
      </c>
      <c r="F39" s="9">
        <v>29</v>
      </c>
      <c r="G39" s="1">
        <f t="shared" si="8"/>
        <v>2900</v>
      </c>
      <c r="H39" s="1" t="s">
        <v>19</v>
      </c>
      <c r="I39" s="1" t="s">
        <v>98</v>
      </c>
      <c r="J39" s="1"/>
      <c r="K39" s="1" t="s">
        <v>21</v>
      </c>
      <c r="L39" s="9" t="s">
        <v>201</v>
      </c>
      <c r="M39" s="1"/>
      <c r="N39" s="9" t="s">
        <v>94</v>
      </c>
      <c r="O39" s="1">
        <f t="shared" si="6"/>
        <v>2900</v>
      </c>
      <c r="P39" s="3">
        <f t="shared" si="9"/>
        <v>100</v>
      </c>
      <c r="Q39" s="1" t="s">
        <v>24</v>
      </c>
      <c r="R39" s="3">
        <f t="shared" si="10"/>
        <v>2900</v>
      </c>
      <c r="S39" s="5"/>
      <c r="Y39" s="6" t="s">
        <v>25</v>
      </c>
    </row>
    <row r="40" spans="1:25" ht="12.75">
      <c r="A40" s="1"/>
      <c r="B40" s="1" t="s">
        <v>18</v>
      </c>
      <c r="C40" s="5" t="s">
        <v>2</v>
      </c>
      <c r="D40" s="9" t="s">
        <v>190</v>
      </c>
      <c r="E40" s="9">
        <v>150</v>
      </c>
      <c r="F40" s="9">
        <v>9</v>
      </c>
      <c r="G40" s="1">
        <f t="shared" si="8"/>
        <v>1350</v>
      </c>
      <c r="H40" s="1" t="s">
        <v>19</v>
      </c>
      <c r="I40" s="1" t="s">
        <v>98</v>
      </c>
      <c r="J40" s="1"/>
      <c r="K40" s="1" t="s">
        <v>21</v>
      </c>
      <c r="L40" s="9" t="s">
        <v>202</v>
      </c>
      <c r="M40" s="1"/>
      <c r="N40" s="9" t="s">
        <v>103</v>
      </c>
      <c r="O40" s="1">
        <f t="shared" si="6"/>
        <v>1350</v>
      </c>
      <c r="P40" s="3">
        <f t="shared" si="9"/>
        <v>150</v>
      </c>
      <c r="Q40" s="1" t="s">
        <v>24</v>
      </c>
      <c r="R40" s="3">
        <f t="shared" si="10"/>
        <v>1350</v>
      </c>
      <c r="Y40" s="6" t="s">
        <v>25</v>
      </c>
    </row>
    <row r="41" spans="1:25" ht="12.75">
      <c r="A41" s="1"/>
      <c r="B41" s="1" t="s">
        <v>18</v>
      </c>
      <c r="C41" s="5" t="s">
        <v>2</v>
      </c>
      <c r="D41" s="9" t="s">
        <v>190</v>
      </c>
      <c r="E41" s="9">
        <v>100</v>
      </c>
      <c r="F41" s="9">
        <v>121</v>
      </c>
      <c r="G41" s="1">
        <f t="shared" si="8"/>
        <v>12100</v>
      </c>
      <c r="H41" s="1" t="s">
        <v>19</v>
      </c>
      <c r="I41" s="1" t="s">
        <v>98</v>
      </c>
      <c r="J41" s="1"/>
      <c r="K41" s="1" t="s">
        <v>21</v>
      </c>
      <c r="L41" s="9" t="s">
        <v>203</v>
      </c>
      <c r="M41" s="1"/>
      <c r="N41" s="9" t="s">
        <v>42</v>
      </c>
      <c r="O41" s="1">
        <f t="shared" si="6"/>
        <v>12100</v>
      </c>
      <c r="P41" s="3">
        <f t="shared" si="9"/>
        <v>100</v>
      </c>
      <c r="Q41" s="1" t="s">
        <v>24</v>
      </c>
      <c r="R41" s="3">
        <f t="shared" si="10"/>
        <v>12100</v>
      </c>
      <c r="S41" s="5"/>
      <c r="Y41" s="6" t="s">
        <v>25</v>
      </c>
    </row>
    <row r="42" spans="1:25" ht="12.75">
      <c r="A42" s="1"/>
      <c r="B42" s="1" t="s">
        <v>18</v>
      </c>
      <c r="C42" s="5" t="s">
        <v>2</v>
      </c>
      <c r="D42" s="9" t="s">
        <v>192</v>
      </c>
      <c r="E42" s="9">
        <v>60</v>
      </c>
      <c r="F42" s="9">
        <v>3</v>
      </c>
      <c r="G42" s="1">
        <f t="shared" si="8"/>
        <v>180</v>
      </c>
      <c r="H42" s="1" t="s">
        <v>19</v>
      </c>
      <c r="I42" s="1" t="s">
        <v>98</v>
      </c>
      <c r="J42" s="1"/>
      <c r="K42" s="1" t="s">
        <v>21</v>
      </c>
      <c r="L42" s="9" t="s">
        <v>204</v>
      </c>
      <c r="M42" s="1"/>
      <c r="N42" s="9" t="s">
        <v>52</v>
      </c>
      <c r="O42" s="1">
        <f t="shared" si="6"/>
        <v>180</v>
      </c>
      <c r="P42" s="3">
        <f t="shared" si="9"/>
        <v>60</v>
      </c>
      <c r="Q42" s="1" t="s">
        <v>24</v>
      </c>
      <c r="R42" s="3">
        <f t="shared" si="10"/>
        <v>180</v>
      </c>
      <c r="S42" s="5"/>
      <c r="Y42" s="6" t="s">
        <v>25</v>
      </c>
    </row>
    <row r="43" spans="1:25" ht="12.75">
      <c r="A43" s="1"/>
      <c r="B43" s="1" t="s">
        <v>18</v>
      </c>
      <c r="C43" s="5" t="s">
        <v>2</v>
      </c>
      <c r="D43" s="9" t="s">
        <v>190</v>
      </c>
      <c r="E43" s="9">
        <v>200</v>
      </c>
      <c r="F43" s="9">
        <v>9</v>
      </c>
      <c r="G43" s="1">
        <f t="shared" si="8"/>
        <v>1800</v>
      </c>
      <c r="H43" s="1" t="s">
        <v>19</v>
      </c>
      <c r="I43" s="1" t="s">
        <v>98</v>
      </c>
      <c r="J43" s="1"/>
      <c r="K43" s="1" t="s">
        <v>21</v>
      </c>
      <c r="L43" s="9" t="s">
        <v>205</v>
      </c>
      <c r="M43" s="1"/>
      <c r="N43" s="9" t="s">
        <v>61</v>
      </c>
      <c r="O43" s="1">
        <f t="shared" si="6"/>
        <v>1800</v>
      </c>
      <c r="P43" s="3">
        <f t="shared" si="9"/>
        <v>200</v>
      </c>
      <c r="Q43" s="1" t="s">
        <v>24</v>
      </c>
      <c r="R43" s="3">
        <f t="shared" si="10"/>
        <v>1800</v>
      </c>
      <c r="S43" s="5"/>
      <c r="Y43" s="6" t="s">
        <v>25</v>
      </c>
    </row>
    <row r="44" spans="1:25" ht="12.75">
      <c r="A44" s="1"/>
      <c r="B44" s="1" t="s">
        <v>18</v>
      </c>
      <c r="C44" s="5" t="s">
        <v>2</v>
      </c>
      <c r="D44" s="9" t="s">
        <v>190</v>
      </c>
      <c r="E44" s="9">
        <v>200</v>
      </c>
      <c r="F44" s="9">
        <v>9</v>
      </c>
      <c r="G44" s="1">
        <f t="shared" si="8"/>
        <v>1800</v>
      </c>
      <c r="H44" s="1" t="s">
        <v>19</v>
      </c>
      <c r="I44" s="1" t="s">
        <v>98</v>
      </c>
      <c r="J44" s="1"/>
      <c r="K44" s="1" t="s">
        <v>21</v>
      </c>
      <c r="L44" s="9" t="s">
        <v>206</v>
      </c>
      <c r="M44" s="1"/>
      <c r="N44" s="9" t="s">
        <v>70</v>
      </c>
      <c r="O44" s="1">
        <f t="shared" si="6"/>
        <v>1800</v>
      </c>
      <c r="P44" s="3">
        <f t="shared" si="9"/>
        <v>200</v>
      </c>
      <c r="Q44" s="1" t="s">
        <v>24</v>
      </c>
      <c r="R44" s="3">
        <f t="shared" si="10"/>
        <v>1800</v>
      </c>
      <c r="Y44" s="6" t="s">
        <v>25</v>
      </c>
    </row>
    <row r="45" spans="1:25" ht="12.75">
      <c r="A45" s="1"/>
      <c r="B45" s="1" t="s">
        <v>18</v>
      </c>
      <c r="C45" s="5" t="s">
        <v>2</v>
      </c>
      <c r="D45" s="9" t="s">
        <v>193</v>
      </c>
      <c r="E45" s="9">
        <v>80</v>
      </c>
      <c r="F45" s="9">
        <v>6</v>
      </c>
      <c r="G45" s="1">
        <f t="shared" si="8"/>
        <v>480</v>
      </c>
      <c r="H45" s="1" t="s">
        <v>19</v>
      </c>
      <c r="I45" s="1" t="s">
        <v>98</v>
      </c>
      <c r="J45" s="1"/>
      <c r="K45" s="1" t="s">
        <v>21</v>
      </c>
      <c r="L45" s="9" t="s">
        <v>207</v>
      </c>
      <c r="M45" s="1"/>
      <c r="N45" s="9" t="s">
        <v>79</v>
      </c>
      <c r="O45" s="1">
        <f t="shared" si="6"/>
        <v>480</v>
      </c>
      <c r="P45" s="3">
        <f t="shared" si="9"/>
        <v>80</v>
      </c>
      <c r="Q45" s="1" t="s">
        <v>24</v>
      </c>
      <c r="R45" s="3">
        <f t="shared" si="10"/>
        <v>480</v>
      </c>
      <c r="Y45" s="6" t="s">
        <v>25</v>
      </c>
    </row>
    <row r="46" spans="1:25" ht="12.75">
      <c r="A46" s="1"/>
      <c r="B46" s="1" t="s">
        <v>18</v>
      </c>
      <c r="C46" s="5" t="s">
        <v>2</v>
      </c>
      <c r="D46" s="9" t="s">
        <v>193</v>
      </c>
      <c r="E46" s="9">
        <v>450</v>
      </c>
      <c r="F46" s="9">
        <v>6</v>
      </c>
      <c r="G46" s="1">
        <f t="shared" si="8"/>
        <v>2700</v>
      </c>
      <c r="H46" s="1" t="s">
        <v>19</v>
      </c>
      <c r="I46" s="1" t="s">
        <v>98</v>
      </c>
      <c r="J46" s="1"/>
      <c r="K46" s="1" t="s">
        <v>21</v>
      </c>
      <c r="L46" s="9" t="s">
        <v>208</v>
      </c>
      <c r="M46" s="1"/>
      <c r="N46" s="9" t="s">
        <v>88</v>
      </c>
      <c r="O46" s="1">
        <f t="shared" si="6"/>
        <v>2700</v>
      </c>
      <c r="P46" s="3">
        <f t="shared" si="9"/>
        <v>450</v>
      </c>
      <c r="Q46" s="1" t="s">
        <v>24</v>
      </c>
      <c r="R46" s="3">
        <f t="shared" si="10"/>
        <v>2700</v>
      </c>
      <c r="Y46" s="6" t="s">
        <v>25</v>
      </c>
    </row>
    <row r="47" spans="1:25" ht="12.75">
      <c r="A47" s="1"/>
      <c r="B47" s="1" t="s">
        <v>18</v>
      </c>
      <c r="C47" s="5" t="s">
        <v>2</v>
      </c>
      <c r="D47" s="9" t="s">
        <v>193</v>
      </c>
      <c r="E47" s="9">
        <v>60</v>
      </c>
      <c r="F47" s="9">
        <v>6</v>
      </c>
      <c r="G47" s="1">
        <f t="shared" si="8"/>
        <v>360</v>
      </c>
      <c r="H47" s="1" t="s">
        <v>19</v>
      </c>
      <c r="I47" s="1" t="s">
        <v>98</v>
      </c>
      <c r="J47" s="1"/>
      <c r="K47" s="1" t="s">
        <v>21</v>
      </c>
      <c r="L47" s="9" t="s">
        <v>209</v>
      </c>
      <c r="M47" s="1"/>
      <c r="N47" s="9" t="s">
        <v>47</v>
      </c>
      <c r="O47" s="1">
        <f t="shared" si="6"/>
        <v>360</v>
      </c>
      <c r="P47" s="3">
        <f t="shared" si="9"/>
        <v>60</v>
      </c>
      <c r="Q47" s="1" t="s">
        <v>24</v>
      </c>
      <c r="R47" s="3">
        <f t="shared" si="10"/>
        <v>360</v>
      </c>
      <c r="Y47" s="6" t="s">
        <v>25</v>
      </c>
    </row>
    <row r="48" spans="1:25" ht="12.75">
      <c r="A48" s="1"/>
      <c r="B48" s="1" t="s">
        <v>18</v>
      </c>
      <c r="C48" s="5" t="s">
        <v>2</v>
      </c>
      <c r="D48" s="9" t="s">
        <v>193</v>
      </c>
      <c r="E48" s="9">
        <v>180</v>
      </c>
      <c r="F48" s="9">
        <v>6</v>
      </c>
      <c r="G48" s="1">
        <f t="shared" si="8"/>
        <v>1080</v>
      </c>
      <c r="H48" s="1" t="s">
        <v>19</v>
      </c>
      <c r="I48" s="1" t="s">
        <v>98</v>
      </c>
      <c r="J48" s="1"/>
      <c r="K48" s="1" t="s">
        <v>21</v>
      </c>
      <c r="L48" s="9" t="s">
        <v>210</v>
      </c>
      <c r="M48" s="1"/>
      <c r="N48" s="9" t="s">
        <v>55</v>
      </c>
      <c r="O48" s="1">
        <f t="shared" si="6"/>
        <v>1080</v>
      </c>
      <c r="P48" s="3">
        <f t="shared" si="9"/>
        <v>180</v>
      </c>
      <c r="Q48" s="1" t="s">
        <v>24</v>
      </c>
      <c r="R48" s="3">
        <f t="shared" si="10"/>
        <v>1080</v>
      </c>
      <c r="Y48" s="6" t="s">
        <v>25</v>
      </c>
    </row>
    <row r="49" spans="1:25" ht="12.75">
      <c r="A49" s="1"/>
      <c r="B49" s="1" t="s">
        <v>18</v>
      </c>
      <c r="C49" s="5" t="s">
        <v>2</v>
      </c>
      <c r="D49" s="9" t="s">
        <v>190</v>
      </c>
      <c r="E49" s="9">
        <v>400</v>
      </c>
      <c r="F49" s="9">
        <v>6</v>
      </c>
      <c r="G49" s="1">
        <f t="shared" si="8"/>
        <v>2400</v>
      </c>
      <c r="H49" s="1" t="s">
        <v>19</v>
      </c>
      <c r="I49" s="1" t="s">
        <v>98</v>
      </c>
      <c r="J49" s="1"/>
      <c r="K49" s="1" t="s">
        <v>21</v>
      </c>
      <c r="L49" s="9" t="s">
        <v>211</v>
      </c>
      <c r="M49" s="1"/>
      <c r="N49" s="9" t="s">
        <v>91</v>
      </c>
      <c r="O49" s="1">
        <f t="shared" si="6"/>
        <v>2400</v>
      </c>
      <c r="P49" s="3">
        <f t="shared" si="9"/>
        <v>400</v>
      </c>
      <c r="Q49" s="1" t="s">
        <v>24</v>
      </c>
      <c r="R49" s="3">
        <f t="shared" si="10"/>
        <v>2400</v>
      </c>
      <c r="Y49" s="6" t="s">
        <v>25</v>
      </c>
    </row>
    <row r="50" spans="1:25" ht="12.75">
      <c r="A50" s="1"/>
      <c r="B50" s="1" t="s">
        <v>18</v>
      </c>
      <c r="C50" s="5" t="s">
        <v>2</v>
      </c>
      <c r="D50" s="9" t="s">
        <v>194</v>
      </c>
      <c r="E50" s="9">
        <v>242</v>
      </c>
      <c r="F50" s="9">
        <v>53</v>
      </c>
      <c r="G50" s="1">
        <f t="shared" si="8"/>
        <v>12826</v>
      </c>
      <c r="H50" s="1" t="s">
        <v>19</v>
      </c>
      <c r="I50" s="1" t="s">
        <v>98</v>
      </c>
      <c r="J50" s="1"/>
      <c r="K50" s="1" t="s">
        <v>21</v>
      </c>
      <c r="L50" s="9" t="s">
        <v>212</v>
      </c>
      <c r="M50" s="1"/>
      <c r="N50" s="9" t="s">
        <v>73</v>
      </c>
      <c r="O50" s="1">
        <f t="shared" si="6"/>
        <v>12826</v>
      </c>
      <c r="P50" s="3">
        <f t="shared" si="9"/>
        <v>242</v>
      </c>
      <c r="Q50" s="1" t="s">
        <v>24</v>
      </c>
      <c r="R50" s="3">
        <f t="shared" si="10"/>
        <v>12826</v>
      </c>
      <c r="Y50" s="6" t="s">
        <v>25</v>
      </c>
    </row>
    <row r="51" spans="1:25" ht="12.75">
      <c r="A51" s="1"/>
      <c r="B51" s="1" t="s">
        <v>18</v>
      </c>
      <c r="C51" s="5" t="s">
        <v>2</v>
      </c>
      <c r="D51" s="9" t="s">
        <v>195</v>
      </c>
      <c r="E51" s="9">
        <v>1</v>
      </c>
      <c r="F51" s="10">
        <v>1200</v>
      </c>
      <c r="G51" s="1">
        <f t="shared" si="8"/>
        <v>1200</v>
      </c>
      <c r="H51" s="1" t="s">
        <v>19</v>
      </c>
      <c r="I51" s="1" t="s">
        <v>95</v>
      </c>
      <c r="J51" s="1"/>
      <c r="K51" s="1" t="s">
        <v>21</v>
      </c>
      <c r="L51" s="9" t="s">
        <v>213</v>
      </c>
      <c r="Q51" s="1" t="s">
        <v>24</v>
      </c>
      <c r="R51" s="3">
        <f aca="true" t="shared" si="11" ref="R51:R57">G51</f>
        <v>1200</v>
      </c>
      <c r="Y51" s="6" t="s">
        <v>25</v>
      </c>
    </row>
    <row r="52" spans="1:25" ht="12.75">
      <c r="A52" s="1"/>
      <c r="B52" s="1" t="s">
        <v>18</v>
      </c>
      <c r="C52" s="5" t="s">
        <v>2</v>
      </c>
      <c r="D52" s="9" t="s">
        <v>194</v>
      </c>
      <c r="E52" s="9">
        <v>8</v>
      </c>
      <c r="F52" s="9">
        <v>50</v>
      </c>
      <c r="G52" s="1">
        <f t="shared" si="8"/>
        <v>400</v>
      </c>
      <c r="H52" s="1" t="s">
        <v>19</v>
      </c>
      <c r="I52" s="1" t="s">
        <v>89</v>
      </c>
      <c r="J52" s="1"/>
      <c r="K52" s="1" t="s">
        <v>21</v>
      </c>
      <c r="L52" s="9" t="s">
        <v>214</v>
      </c>
      <c r="Q52" s="1" t="s">
        <v>24</v>
      </c>
      <c r="R52" s="3">
        <f t="shared" si="11"/>
        <v>400</v>
      </c>
      <c r="Y52" s="6" t="s">
        <v>25</v>
      </c>
    </row>
    <row r="53" spans="1:25" ht="13.5">
      <c r="A53" s="1"/>
      <c r="B53" s="1" t="s">
        <v>18</v>
      </c>
      <c r="C53" s="5" t="s">
        <v>2</v>
      </c>
      <c r="D53" s="9" t="s">
        <v>220</v>
      </c>
      <c r="E53" s="9">
        <v>24</v>
      </c>
      <c r="F53" s="9">
        <v>669</v>
      </c>
      <c r="G53" s="1">
        <f aca="true" t="shared" si="12" ref="G53:G59">E53*F53</f>
        <v>16056</v>
      </c>
      <c r="H53" s="1" t="s">
        <v>19</v>
      </c>
      <c r="I53" s="12" t="s">
        <v>221</v>
      </c>
      <c r="J53" s="1"/>
      <c r="K53" s="1" t="s">
        <v>21</v>
      </c>
      <c r="L53" s="9" t="s">
        <v>215</v>
      </c>
      <c r="Q53" s="1" t="s">
        <v>24</v>
      </c>
      <c r="R53" s="3">
        <f t="shared" si="11"/>
        <v>16056</v>
      </c>
      <c r="Y53" s="6" t="s">
        <v>25</v>
      </c>
    </row>
    <row r="54" spans="1:25" ht="12.75">
      <c r="A54" s="1"/>
      <c r="B54" s="1" t="s">
        <v>18</v>
      </c>
      <c r="C54" s="5" t="s">
        <v>2</v>
      </c>
      <c r="D54" s="9" t="s">
        <v>220</v>
      </c>
      <c r="E54" s="9">
        <v>24</v>
      </c>
      <c r="F54" s="9">
        <v>537</v>
      </c>
      <c r="G54" s="1">
        <f t="shared" si="12"/>
        <v>12888</v>
      </c>
      <c r="H54" s="1" t="s">
        <v>19</v>
      </c>
      <c r="I54" s="1" t="s">
        <v>223</v>
      </c>
      <c r="J54" s="1"/>
      <c r="K54" s="1" t="s">
        <v>21</v>
      </c>
      <c r="L54" s="9" t="s">
        <v>216</v>
      </c>
      <c r="Q54" s="1" t="s">
        <v>24</v>
      </c>
      <c r="R54" s="3">
        <f t="shared" si="11"/>
        <v>12888</v>
      </c>
      <c r="Y54" s="6" t="s">
        <v>25</v>
      </c>
    </row>
    <row r="55" spans="1:25" ht="12.75">
      <c r="A55" s="1"/>
      <c r="B55" s="1" t="s">
        <v>18</v>
      </c>
      <c r="C55" s="5" t="s">
        <v>2</v>
      </c>
      <c r="D55" s="9" t="s">
        <v>220</v>
      </c>
      <c r="E55" s="9">
        <v>24</v>
      </c>
      <c r="F55" s="10">
        <v>1196</v>
      </c>
      <c r="G55" s="1">
        <f t="shared" si="12"/>
        <v>28704</v>
      </c>
      <c r="H55" s="1" t="s">
        <v>19</v>
      </c>
      <c r="I55" s="1" t="s">
        <v>225</v>
      </c>
      <c r="J55" s="1"/>
      <c r="K55" s="1" t="s">
        <v>21</v>
      </c>
      <c r="L55" s="9" t="s">
        <v>217</v>
      </c>
      <c r="Q55" s="1" t="s">
        <v>24</v>
      </c>
      <c r="R55" s="3">
        <f t="shared" si="11"/>
        <v>28704</v>
      </c>
      <c r="Y55" s="6" t="s">
        <v>25</v>
      </c>
    </row>
    <row r="56" spans="1:25" ht="12.75">
      <c r="A56" s="1"/>
      <c r="B56" s="1" t="s">
        <v>18</v>
      </c>
      <c r="C56" s="5" t="s">
        <v>2</v>
      </c>
      <c r="D56" s="9" t="s">
        <v>220</v>
      </c>
      <c r="E56" s="9">
        <v>24</v>
      </c>
      <c r="F56" s="10">
        <v>1482</v>
      </c>
      <c r="G56" s="1">
        <f t="shared" si="12"/>
        <v>35568</v>
      </c>
      <c r="H56" s="1" t="s">
        <v>19</v>
      </c>
      <c r="I56" s="1" t="s">
        <v>225</v>
      </c>
      <c r="J56" s="1"/>
      <c r="K56" s="1" t="s">
        <v>21</v>
      </c>
      <c r="L56" s="9" t="s">
        <v>218</v>
      </c>
      <c r="Q56" s="1" t="s">
        <v>24</v>
      </c>
      <c r="R56" s="3">
        <f t="shared" si="11"/>
        <v>35568</v>
      </c>
      <c r="Y56" s="6" t="s">
        <v>25</v>
      </c>
    </row>
    <row r="57" spans="1:25" ht="12.75">
      <c r="A57" s="1"/>
      <c r="B57" s="1" t="s">
        <v>18</v>
      </c>
      <c r="C57" s="5" t="s">
        <v>2</v>
      </c>
      <c r="D57" s="9" t="s">
        <v>220</v>
      </c>
      <c r="E57" s="9">
        <v>24</v>
      </c>
      <c r="F57" s="9">
        <v>737</v>
      </c>
      <c r="G57" s="1">
        <f t="shared" si="12"/>
        <v>17688</v>
      </c>
      <c r="H57" s="1" t="s">
        <v>19</v>
      </c>
      <c r="I57" s="1" t="s">
        <v>223</v>
      </c>
      <c r="J57" s="1"/>
      <c r="K57" s="1" t="s">
        <v>21</v>
      </c>
      <c r="L57" s="9" t="s">
        <v>219</v>
      </c>
      <c r="Q57" s="1" t="s">
        <v>24</v>
      </c>
      <c r="R57" s="3">
        <f t="shared" si="11"/>
        <v>17688</v>
      </c>
      <c r="Y57" s="6" t="s">
        <v>25</v>
      </c>
    </row>
    <row r="58" spans="1:25" ht="12.75">
      <c r="A58" s="1"/>
      <c r="B58" s="1" t="s">
        <v>18</v>
      </c>
      <c r="C58" s="5" t="s">
        <v>2</v>
      </c>
      <c r="D58" s="9" t="s">
        <v>220</v>
      </c>
      <c r="E58" s="9">
        <v>24</v>
      </c>
      <c r="F58" s="9">
        <v>800</v>
      </c>
      <c r="G58" s="1">
        <f t="shared" si="12"/>
        <v>19200</v>
      </c>
      <c r="H58" s="1" t="s">
        <v>19</v>
      </c>
      <c r="I58" s="1" t="s">
        <v>117</v>
      </c>
      <c r="J58" s="1"/>
      <c r="K58" s="1" t="s">
        <v>21</v>
      </c>
      <c r="L58" s="9" t="s">
        <v>227</v>
      </c>
      <c r="Q58" s="1" t="s">
        <v>24</v>
      </c>
      <c r="R58" s="3">
        <f>G58</f>
        <v>19200</v>
      </c>
      <c r="Y58" s="6" t="s">
        <v>25</v>
      </c>
    </row>
    <row r="59" spans="1:25" ht="12.75">
      <c r="A59" s="1"/>
      <c r="B59" s="1" t="s">
        <v>18</v>
      </c>
      <c r="C59" s="5" t="s">
        <v>2</v>
      </c>
      <c r="D59" s="9" t="s">
        <v>220</v>
      </c>
      <c r="E59" s="9">
        <v>24</v>
      </c>
      <c r="F59" s="9">
        <v>34</v>
      </c>
      <c r="G59" s="1">
        <f t="shared" si="12"/>
        <v>816</v>
      </c>
      <c r="H59" s="1" t="s">
        <v>19</v>
      </c>
      <c r="I59" s="1" t="s">
        <v>229</v>
      </c>
      <c r="J59" s="1"/>
      <c r="K59" s="1" t="s">
        <v>21</v>
      </c>
      <c r="L59" s="9" t="s">
        <v>228</v>
      </c>
      <c r="Q59" s="1" t="s">
        <v>24</v>
      </c>
      <c r="R59" s="3">
        <f>G59</f>
        <v>816</v>
      </c>
      <c r="Y59" s="6" t="s">
        <v>25</v>
      </c>
    </row>
    <row r="60" spans="1:25" ht="12.75">
      <c r="A60" s="1"/>
      <c r="B60" s="1" t="s">
        <v>18</v>
      </c>
      <c r="C60" s="5" t="s">
        <v>2</v>
      </c>
      <c r="D60" s="9" t="s">
        <v>220</v>
      </c>
      <c r="E60" s="9">
        <v>24</v>
      </c>
      <c r="F60" s="9">
        <v>625</v>
      </c>
      <c r="G60" s="1">
        <f aca="true" t="shared" si="13" ref="G60:G65">E60*F60</f>
        <v>15000</v>
      </c>
      <c r="H60" s="1" t="s">
        <v>19</v>
      </c>
      <c r="I60" t="s">
        <v>112</v>
      </c>
      <c r="J60" s="1"/>
      <c r="K60" s="1" t="s">
        <v>21</v>
      </c>
      <c r="L60" s="9" t="s">
        <v>231</v>
      </c>
      <c r="Q60" s="1" t="s">
        <v>24</v>
      </c>
      <c r="R60" s="3">
        <f>G60</f>
        <v>15000</v>
      </c>
      <c r="Y60" s="6" t="s">
        <v>25</v>
      </c>
    </row>
    <row r="61" spans="1:25" ht="12.75">
      <c r="A61" s="1"/>
      <c r="B61" s="1" t="s">
        <v>18</v>
      </c>
      <c r="C61" s="5" t="s">
        <v>2</v>
      </c>
      <c r="D61" s="9" t="s">
        <v>236</v>
      </c>
      <c r="E61" s="9">
        <v>1</v>
      </c>
      <c r="F61" s="10">
        <v>1200</v>
      </c>
      <c r="G61" s="1">
        <f t="shared" si="13"/>
        <v>1200</v>
      </c>
      <c r="H61" s="1" t="s">
        <v>19</v>
      </c>
      <c r="I61" s="1" t="s">
        <v>40</v>
      </c>
      <c r="J61" s="1"/>
      <c r="K61" s="1" t="s">
        <v>21</v>
      </c>
      <c r="L61" s="9" t="s">
        <v>232</v>
      </c>
      <c r="Q61" s="1" t="s">
        <v>24</v>
      </c>
      <c r="R61" s="3">
        <f>F61</f>
        <v>1200</v>
      </c>
      <c r="Y61" s="6" t="s">
        <v>25</v>
      </c>
    </row>
    <row r="62" spans="1:25" ht="12.75">
      <c r="A62" s="1"/>
      <c r="B62" s="1" t="s">
        <v>18</v>
      </c>
      <c r="C62" s="5" t="s">
        <v>2</v>
      </c>
      <c r="D62" s="9" t="s">
        <v>233</v>
      </c>
      <c r="E62" s="9">
        <v>1</v>
      </c>
      <c r="F62" s="9">
        <v>190</v>
      </c>
      <c r="G62" s="1">
        <f t="shared" si="13"/>
        <v>190</v>
      </c>
      <c r="H62" s="1" t="s">
        <v>19</v>
      </c>
      <c r="I62" s="1" t="s">
        <v>40</v>
      </c>
      <c r="J62" s="1"/>
      <c r="K62" s="1" t="s">
        <v>21</v>
      </c>
      <c r="L62" s="9" t="s">
        <v>233</v>
      </c>
      <c r="Q62" s="1" t="s">
        <v>24</v>
      </c>
      <c r="R62" s="3">
        <f>F62</f>
        <v>190</v>
      </c>
      <c r="Y62" s="6" t="s">
        <v>25</v>
      </c>
    </row>
    <row r="63" spans="1:25" ht="12.75">
      <c r="A63" s="1"/>
      <c r="B63" s="1" t="s">
        <v>18</v>
      </c>
      <c r="C63" s="5" t="s">
        <v>2</v>
      </c>
      <c r="D63" s="9" t="s">
        <v>237</v>
      </c>
      <c r="E63" s="9">
        <v>90</v>
      </c>
      <c r="F63" s="9">
        <v>33</v>
      </c>
      <c r="G63" s="1">
        <f t="shared" si="13"/>
        <v>2970</v>
      </c>
      <c r="H63" s="1" t="s">
        <v>19</v>
      </c>
      <c r="I63" s="1" t="s">
        <v>40</v>
      </c>
      <c r="J63" s="1"/>
      <c r="K63" s="1" t="s">
        <v>21</v>
      </c>
      <c r="L63" s="9" t="s">
        <v>234</v>
      </c>
      <c r="Q63" s="1" t="s">
        <v>24</v>
      </c>
      <c r="R63" s="3">
        <f>F63</f>
        <v>33</v>
      </c>
      <c r="Y63" s="6" t="s">
        <v>25</v>
      </c>
    </row>
    <row r="64" spans="1:25" ht="12.75">
      <c r="A64" s="1"/>
      <c r="B64" s="1" t="s">
        <v>18</v>
      </c>
      <c r="C64" s="5" t="s">
        <v>2</v>
      </c>
      <c r="D64" s="9" t="s">
        <v>220</v>
      </c>
      <c r="E64" s="9">
        <v>3</v>
      </c>
      <c r="F64" s="9">
        <v>100</v>
      </c>
      <c r="G64" s="1">
        <f t="shared" si="13"/>
        <v>300</v>
      </c>
      <c r="H64" s="1" t="s">
        <v>19</v>
      </c>
      <c r="I64" s="1" t="s">
        <v>40</v>
      </c>
      <c r="J64" s="1"/>
      <c r="K64" s="1" t="s">
        <v>21</v>
      </c>
      <c r="L64" s="9" t="s">
        <v>235</v>
      </c>
      <c r="Q64" s="1" t="s">
        <v>24</v>
      </c>
      <c r="R64" s="3">
        <f>F64</f>
        <v>100</v>
      </c>
      <c r="Y64" s="6" t="s">
        <v>25</v>
      </c>
    </row>
    <row r="65" spans="2:18" ht="12.75">
      <c r="B65" s="1" t="s">
        <v>18</v>
      </c>
      <c r="C65" s="2" t="s">
        <v>2</v>
      </c>
      <c r="D65" s="13" t="s">
        <v>239</v>
      </c>
      <c r="E65" s="3">
        <v>1</v>
      </c>
      <c r="F65" s="13">
        <v>1000</v>
      </c>
      <c r="G65" s="1">
        <f t="shared" si="13"/>
        <v>1000</v>
      </c>
      <c r="H65" s="1" t="s">
        <v>19</v>
      </c>
      <c r="I65" s="1" t="s">
        <v>45</v>
      </c>
      <c r="K65" s="1" t="s">
        <v>21</v>
      </c>
      <c r="L65" s="11" t="s">
        <v>238</v>
      </c>
      <c r="Q65" s="1" t="s">
        <v>24</v>
      </c>
      <c r="R65" s="3">
        <f>F65</f>
        <v>1000</v>
      </c>
    </row>
    <row r="66" spans="2:18" ht="12.75">
      <c r="B66" s="1" t="s">
        <v>18</v>
      </c>
      <c r="C66" s="2" t="s">
        <v>2</v>
      </c>
      <c r="D66" s="9" t="s">
        <v>239</v>
      </c>
      <c r="E66" s="9">
        <v>1</v>
      </c>
      <c r="F66" s="10">
        <v>9000</v>
      </c>
      <c r="G66" s="1">
        <f>E66*F66</f>
        <v>9000</v>
      </c>
      <c r="H66" s="1" t="s">
        <v>19</v>
      </c>
      <c r="I66" s="1" t="s">
        <v>132</v>
      </c>
      <c r="K66" s="1" t="s">
        <v>21</v>
      </c>
      <c r="L66" s="11" t="s">
        <v>240</v>
      </c>
      <c r="Q66" s="1" t="s">
        <v>24</v>
      </c>
      <c r="R66" s="3">
        <f>F66</f>
        <v>9000</v>
      </c>
    </row>
    <row r="67" spans="2:18" ht="12.75">
      <c r="B67" s="1" t="s">
        <v>18</v>
      </c>
      <c r="C67" s="2" t="s">
        <v>2</v>
      </c>
      <c r="D67" s="9" t="s">
        <v>244</v>
      </c>
      <c r="E67" s="9">
        <v>1</v>
      </c>
      <c r="F67" s="10">
        <v>1629</v>
      </c>
      <c r="G67" s="1">
        <f>E67*F67</f>
        <v>1629</v>
      </c>
      <c r="H67" s="1" t="s">
        <v>19</v>
      </c>
      <c r="I67" s="1" t="s">
        <v>136</v>
      </c>
      <c r="K67" s="1" t="s">
        <v>21</v>
      </c>
      <c r="L67" s="9" t="s">
        <v>241</v>
      </c>
      <c r="Q67" s="1" t="s">
        <v>24</v>
      </c>
      <c r="R67" s="3">
        <f>F67</f>
        <v>1629</v>
      </c>
    </row>
    <row r="68" spans="2:18" ht="12.75">
      <c r="B68" s="1" t="s">
        <v>18</v>
      </c>
      <c r="C68" s="2" t="s">
        <v>2</v>
      </c>
      <c r="D68" s="9" t="s">
        <v>181</v>
      </c>
      <c r="E68" s="9">
        <v>1</v>
      </c>
      <c r="F68" s="9">
        <v>220</v>
      </c>
      <c r="G68" s="1">
        <f>E68*F68</f>
        <v>220</v>
      </c>
      <c r="H68" s="1" t="s">
        <v>19</v>
      </c>
      <c r="I68" s="1" t="s">
        <v>136</v>
      </c>
      <c r="K68" s="1" t="s">
        <v>21</v>
      </c>
      <c r="L68" s="9" t="s">
        <v>242</v>
      </c>
      <c r="Q68" s="1" t="s">
        <v>24</v>
      </c>
      <c r="R68" s="3">
        <f>F68</f>
        <v>220</v>
      </c>
    </row>
    <row r="69" spans="2:18" ht="12.75">
      <c r="B69" s="1" t="s">
        <v>18</v>
      </c>
      <c r="C69" s="2" t="s">
        <v>2</v>
      </c>
      <c r="D69" s="9" t="s">
        <v>245</v>
      </c>
      <c r="E69" s="9">
        <v>1</v>
      </c>
      <c r="F69" s="10">
        <v>1151</v>
      </c>
      <c r="G69" s="1">
        <f>E69*F69</f>
        <v>1151</v>
      </c>
      <c r="H69" s="1" t="s">
        <v>19</v>
      </c>
      <c r="I69" s="1" t="s">
        <v>136</v>
      </c>
      <c r="K69" s="1" t="s">
        <v>21</v>
      </c>
      <c r="L69" s="9" t="s">
        <v>243</v>
      </c>
      <c r="Q69" s="1" t="s">
        <v>24</v>
      </c>
      <c r="R69" s="3">
        <f>F69</f>
        <v>1151</v>
      </c>
    </row>
    <row r="70" spans="2:12" ht="16.5">
      <c r="B70" s="1" t="s">
        <v>18</v>
      </c>
      <c r="C70" s="2" t="s">
        <v>2</v>
      </c>
      <c r="D70" s="13" t="s">
        <v>239</v>
      </c>
      <c r="E70" s="3">
        <v>1</v>
      </c>
      <c r="F70" s="14">
        <v>30000</v>
      </c>
      <c r="G70" s="1">
        <f>E70*F70</f>
        <v>30000</v>
      </c>
      <c r="H70" s="1" t="s">
        <v>19</v>
      </c>
      <c r="I70" s="1" t="s">
        <v>144</v>
      </c>
      <c r="K70" s="1" t="s">
        <v>21</v>
      </c>
      <c r="L70" s="15" t="s">
        <v>145</v>
      </c>
    </row>
    <row r="2977" ht="12.75">
      <c r="Y2977" s="6" t="s">
        <v>25</v>
      </c>
    </row>
    <row r="2978" ht="12.75">
      <c r="Y2978" s="6" t="s">
        <v>25</v>
      </c>
    </row>
    <row r="2979" ht="12.75">
      <c r="Y2979" s="6" t="s">
        <v>25</v>
      </c>
    </row>
    <row r="2980" ht="12.75">
      <c r="Y2980" s="6" t="s">
        <v>25</v>
      </c>
    </row>
    <row r="2981" ht="12.75">
      <c r="Y2981" s="6" t="s">
        <v>25</v>
      </c>
    </row>
    <row r="2982" ht="12.75">
      <c r="Y2982" s="6" t="s">
        <v>25</v>
      </c>
    </row>
    <row r="2983" ht="12.75">
      <c r="Y2983" s="6" t="s">
        <v>25</v>
      </c>
    </row>
    <row r="2984" ht="12.75">
      <c r="Y2984" s="6" t="s">
        <v>25</v>
      </c>
    </row>
    <row r="2985" ht="12.75">
      <c r="Y2985" s="6" t="s">
        <v>25</v>
      </c>
    </row>
    <row r="2986" ht="12.75">
      <c r="Y2986" s="6" t="s">
        <v>25</v>
      </c>
    </row>
    <row r="2987" ht="12.75">
      <c r="Y2987" s="6" t="s">
        <v>25</v>
      </c>
    </row>
    <row r="2988" ht="12.75">
      <c r="Y2988" s="6" t="s">
        <v>25</v>
      </c>
    </row>
    <row r="2989" ht="12.75">
      <c r="Y2989" s="6" t="s">
        <v>25</v>
      </c>
    </row>
    <row r="2990" ht="12.75">
      <c r="Y2990" s="6" t="s">
        <v>25</v>
      </c>
    </row>
    <row r="2991" ht="12.75">
      <c r="Y2991" s="6" t="s">
        <v>25</v>
      </c>
    </row>
    <row r="2992" ht="12.75">
      <c r="Y2992" s="6" t="s">
        <v>25</v>
      </c>
    </row>
    <row r="2993" ht="12.75">
      <c r="Y2993" s="6" t="s">
        <v>25</v>
      </c>
    </row>
    <row r="2994" ht="12.75">
      <c r="Y2994" s="6" t="s">
        <v>25</v>
      </c>
    </row>
    <row r="2995" ht="12.75">
      <c r="Y2995" s="6" t="s">
        <v>25</v>
      </c>
    </row>
    <row r="2996" ht="12.75">
      <c r="Y2996" s="6" t="s">
        <v>25</v>
      </c>
    </row>
    <row r="2997" ht="12.75">
      <c r="Y2997" s="6" t="s">
        <v>25</v>
      </c>
    </row>
    <row r="2998" ht="12.75">
      <c r="Y2998" s="6" t="s">
        <v>25</v>
      </c>
    </row>
    <row r="2999" ht="12.75">
      <c r="Y2999" s="6" t="s">
        <v>25</v>
      </c>
    </row>
    <row r="3000" ht="12.75">
      <c r="Y3000" s="6" t="s">
        <v>25</v>
      </c>
    </row>
  </sheetData>
  <sheetProtection selectLockedCells="1" selectUnlockedCells="1"/>
  <dataValidations count="1">
    <dataValidation operator="equal" allowBlank="1" showErrorMessage="1" sqref="G2999:G3000 O2:O3000 F2998:G2998 G2:G2997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="163" zoomScaleNormal="163" zoomScalePageLayoutView="0" workbookViewId="0" topLeftCell="C1">
      <selection activeCell="F23" sqref="F23"/>
    </sheetView>
  </sheetViews>
  <sheetFormatPr defaultColWidth="11.57421875" defaultRowHeight="12.75"/>
  <cols>
    <col min="1" max="1" width="28.140625" style="0" customWidth="1"/>
    <col min="2" max="3" width="12.7109375" style="0" customWidth="1"/>
    <col min="4" max="4" width="10.00390625" style="0" customWidth="1"/>
    <col min="5" max="5" width="43.00390625" style="0" customWidth="1"/>
    <col min="6" max="6" width="13.28125" style="0" customWidth="1"/>
    <col min="7" max="7" width="33.7109375" style="0" customWidth="1"/>
    <col min="8" max="8" width="33.28125" style="0" customWidth="1"/>
    <col min="9" max="9" width="16.7109375" style="0" customWidth="1"/>
    <col min="10" max="16384" width="11.421875" style="0" customWidth="1"/>
  </cols>
  <sheetData>
    <row r="1" spans="1:8" s="7" customFormat="1" ht="12.75">
      <c r="A1" s="7" t="s">
        <v>29</v>
      </c>
      <c r="B1" s="7" t="s">
        <v>30</v>
      </c>
      <c r="C1" s="7" t="s">
        <v>31</v>
      </c>
      <c r="D1" s="8" t="s">
        <v>32</v>
      </c>
      <c r="E1" s="8"/>
      <c r="F1" s="7" t="s">
        <v>33</v>
      </c>
      <c r="G1" s="7" t="s">
        <v>34</v>
      </c>
      <c r="H1" s="7" t="s">
        <v>35</v>
      </c>
    </row>
    <row r="2" spans="1:8" ht="12.75">
      <c r="A2" t="s">
        <v>18</v>
      </c>
      <c r="B2" t="s">
        <v>2</v>
      </c>
      <c r="C2" t="s">
        <v>36</v>
      </c>
      <c r="D2" t="s">
        <v>37</v>
      </c>
      <c r="E2" t="s">
        <v>38</v>
      </c>
      <c r="F2" t="s">
        <v>39</v>
      </c>
      <c r="G2" t="s">
        <v>24</v>
      </c>
      <c r="H2" t="s">
        <v>21</v>
      </c>
    </row>
    <row r="3" spans="3:8" ht="12.75">
      <c r="C3" t="s">
        <v>19</v>
      </c>
      <c r="D3" t="s">
        <v>40</v>
      </c>
      <c r="E3" t="s">
        <v>41</v>
      </c>
      <c r="F3" t="s">
        <v>42</v>
      </c>
      <c r="G3" t="s">
        <v>43</v>
      </c>
      <c r="H3" t="s">
        <v>44</v>
      </c>
    </row>
    <row r="4" spans="4:7" ht="12.75">
      <c r="D4" t="s">
        <v>45</v>
      </c>
      <c r="E4" t="s">
        <v>46</v>
      </c>
      <c r="F4" t="s">
        <v>47</v>
      </c>
      <c r="G4" t="s">
        <v>18</v>
      </c>
    </row>
    <row r="5" spans="4:7" ht="12.75">
      <c r="D5" t="s">
        <v>20</v>
      </c>
      <c r="E5" t="s">
        <v>48</v>
      </c>
      <c r="F5" t="s">
        <v>49</v>
      </c>
      <c r="G5" t="s">
        <v>50</v>
      </c>
    </row>
    <row r="6" spans="4:6" ht="12.75">
      <c r="D6" t="s">
        <v>26</v>
      </c>
      <c r="E6" t="s">
        <v>51</v>
      </c>
      <c r="F6" t="s">
        <v>52</v>
      </c>
    </row>
    <row r="7" spans="4:6" ht="12.75">
      <c r="D7" t="s">
        <v>53</v>
      </c>
      <c r="E7" t="s">
        <v>54</v>
      </c>
      <c r="F7" t="s">
        <v>55</v>
      </c>
    </row>
    <row r="8" spans="4:6" ht="12.75">
      <c r="D8" t="s">
        <v>56</v>
      </c>
      <c r="E8" t="s">
        <v>57</v>
      </c>
      <c r="F8" t="s">
        <v>58</v>
      </c>
    </row>
    <row r="9" spans="4:6" ht="12.75">
      <c r="D9" t="s">
        <v>59</v>
      </c>
      <c r="E9" t="s">
        <v>60</v>
      </c>
      <c r="F9" t="s">
        <v>61</v>
      </c>
    </row>
    <row r="10" spans="4:6" ht="12.75">
      <c r="D10" t="s">
        <v>62</v>
      </c>
      <c r="E10" t="s">
        <v>63</v>
      </c>
      <c r="F10" t="s">
        <v>64</v>
      </c>
    </row>
    <row r="11" spans="4:6" ht="12.75">
      <c r="D11" t="s">
        <v>65</v>
      </c>
      <c r="E11" t="s">
        <v>66</v>
      </c>
      <c r="F11" t="s">
        <v>67</v>
      </c>
    </row>
    <row r="12" spans="4:6" ht="12.75">
      <c r="D12" t="s">
        <v>68</v>
      </c>
      <c r="E12" t="s">
        <v>69</v>
      </c>
      <c r="F12" t="s">
        <v>70</v>
      </c>
    </row>
    <row r="13" spans="4:6" ht="12.75">
      <c r="D13" t="s">
        <v>71</v>
      </c>
      <c r="E13" t="s">
        <v>72</v>
      </c>
      <c r="F13" t="s">
        <v>73</v>
      </c>
    </row>
    <row r="14" spans="4:6" ht="12.75">
      <c r="D14" t="s">
        <v>74</v>
      </c>
      <c r="E14" t="s">
        <v>75</v>
      </c>
      <c r="F14" t="s">
        <v>76</v>
      </c>
    </row>
    <row r="15" spans="4:6" ht="12.75">
      <c r="D15" t="s">
        <v>77</v>
      </c>
      <c r="E15" t="s">
        <v>78</v>
      </c>
      <c r="F15" t="s">
        <v>79</v>
      </c>
    </row>
    <row r="16" spans="4:6" ht="12.75">
      <c r="D16" t="s">
        <v>80</v>
      </c>
      <c r="E16" t="s">
        <v>81</v>
      </c>
      <c r="F16" t="s">
        <v>82</v>
      </c>
    </row>
    <row r="17" spans="4:6" ht="12.75">
      <c r="D17" t="s">
        <v>83</v>
      </c>
      <c r="E17" t="s">
        <v>84</v>
      </c>
      <c r="F17" t="s">
        <v>85</v>
      </c>
    </row>
    <row r="18" spans="4:6" ht="12.75">
      <c r="D18" t="s">
        <v>86</v>
      </c>
      <c r="E18" t="s">
        <v>87</v>
      </c>
      <c r="F18" t="s">
        <v>88</v>
      </c>
    </row>
    <row r="19" spans="4:6" ht="12.75">
      <c r="D19" t="s">
        <v>89</v>
      </c>
      <c r="E19" t="s">
        <v>90</v>
      </c>
      <c r="F19" t="s">
        <v>91</v>
      </c>
    </row>
    <row r="20" spans="4:6" ht="12.75">
      <c r="D20" t="s">
        <v>92</v>
      </c>
      <c r="E20" t="s">
        <v>93</v>
      </c>
      <c r="F20" t="s">
        <v>94</v>
      </c>
    </row>
    <row r="21" spans="4:6" ht="12.75">
      <c r="D21" t="s">
        <v>95</v>
      </c>
      <c r="E21" t="s">
        <v>96</v>
      </c>
      <c r="F21" t="s">
        <v>97</v>
      </c>
    </row>
    <row r="22" spans="4:6" ht="12.75">
      <c r="D22" t="s">
        <v>98</v>
      </c>
      <c r="E22" t="s">
        <v>99</v>
      </c>
      <c r="F22" t="s">
        <v>100</v>
      </c>
    </row>
    <row r="23" spans="4:6" ht="12.75">
      <c r="D23" t="s">
        <v>101</v>
      </c>
      <c r="E23" t="s">
        <v>102</v>
      </c>
      <c r="F23" t="s">
        <v>103</v>
      </c>
    </row>
    <row r="24" spans="4:6" ht="12.75">
      <c r="D24" t="s">
        <v>104</v>
      </c>
      <c r="E24" t="s">
        <v>105</v>
      </c>
      <c r="F24" t="s">
        <v>106</v>
      </c>
    </row>
    <row r="25" spans="4:6" ht="12.75">
      <c r="D25" t="s">
        <v>107</v>
      </c>
      <c r="E25" t="s">
        <v>108</v>
      </c>
      <c r="F25" t="s">
        <v>109</v>
      </c>
    </row>
    <row r="26" spans="4:6" ht="12.75">
      <c r="D26" t="s">
        <v>110</v>
      </c>
      <c r="E26" t="s">
        <v>111</v>
      </c>
      <c r="F26" t="s">
        <v>23</v>
      </c>
    </row>
    <row r="27" spans="4:6" ht="12.75">
      <c r="D27" t="s">
        <v>112</v>
      </c>
      <c r="E27" t="s">
        <v>113</v>
      </c>
      <c r="F27" t="s">
        <v>28</v>
      </c>
    </row>
    <row r="28" spans="4:6" ht="12.75">
      <c r="D28" t="s">
        <v>114</v>
      </c>
      <c r="E28" t="s">
        <v>115</v>
      </c>
      <c r="F28" t="s">
        <v>116</v>
      </c>
    </row>
    <row r="29" spans="4:6" ht="12.75">
      <c r="D29" t="s">
        <v>117</v>
      </c>
      <c r="E29" t="s">
        <v>118</v>
      </c>
      <c r="F29" t="s">
        <v>119</v>
      </c>
    </row>
    <row r="30" spans="4:6" ht="12.75">
      <c r="D30" t="s">
        <v>120</v>
      </c>
      <c r="E30" t="s">
        <v>121</v>
      </c>
      <c r="F30" t="s">
        <v>122</v>
      </c>
    </row>
    <row r="31" spans="4:6" ht="12.75">
      <c r="D31" t="s">
        <v>123</v>
      </c>
      <c r="E31" t="s">
        <v>124</v>
      </c>
      <c r="F31" t="s">
        <v>125</v>
      </c>
    </row>
    <row r="32" spans="4:6" ht="12.75">
      <c r="D32" t="s">
        <v>126</v>
      </c>
      <c r="E32" t="s">
        <v>127</v>
      </c>
      <c r="F32" t="s">
        <v>128</v>
      </c>
    </row>
    <row r="33" spans="4:6" ht="12.75">
      <c r="D33" t="s">
        <v>129</v>
      </c>
      <c r="E33" t="s">
        <v>130</v>
      </c>
      <c r="F33" t="s">
        <v>131</v>
      </c>
    </row>
    <row r="34" spans="4:5" ht="12.75">
      <c r="D34" t="s">
        <v>132</v>
      </c>
      <c r="E34" t="s">
        <v>133</v>
      </c>
    </row>
    <row r="35" spans="4:5" ht="12.75">
      <c r="D35" t="s">
        <v>134</v>
      </c>
      <c r="E35" t="s">
        <v>135</v>
      </c>
    </row>
    <row r="36" spans="4:5" ht="12.75">
      <c r="D36" t="s">
        <v>136</v>
      </c>
      <c r="E36" t="s">
        <v>137</v>
      </c>
    </row>
    <row r="37" spans="4:5" ht="12.75">
      <c r="D37" t="s">
        <v>138</v>
      </c>
      <c r="E37" t="s">
        <v>139</v>
      </c>
    </row>
    <row r="38" spans="4:5" ht="12.75">
      <c r="D38" t="s">
        <v>140</v>
      </c>
      <c r="E38" t="s">
        <v>141</v>
      </c>
    </row>
    <row r="39" spans="4:5" ht="12.75">
      <c r="D39" t="s">
        <v>142</v>
      </c>
      <c r="E39" t="s">
        <v>143</v>
      </c>
    </row>
    <row r="40" spans="4:5" ht="12.75">
      <c r="D40" t="s">
        <v>144</v>
      </c>
      <c r="E40" t="s">
        <v>145</v>
      </c>
    </row>
    <row r="41" spans="4:5" ht="12.75">
      <c r="D41" t="s">
        <v>157</v>
      </c>
      <c r="E41" t="s">
        <v>158</v>
      </c>
    </row>
    <row r="42" spans="4:5" ht="13.5">
      <c r="D42" s="12" t="s">
        <v>221</v>
      </c>
      <c r="E42" t="s">
        <v>222</v>
      </c>
    </row>
    <row r="43" spans="4:5" ht="13.5">
      <c r="D43" s="12" t="s">
        <v>223</v>
      </c>
      <c r="E43" t="s">
        <v>224</v>
      </c>
    </row>
    <row r="44" spans="4:5" ht="13.5">
      <c r="D44" s="12" t="s">
        <v>225</v>
      </c>
      <c r="E44" t="s">
        <v>226</v>
      </c>
    </row>
    <row r="45" spans="4:5" ht="13.5">
      <c r="D45" s="12" t="s">
        <v>229</v>
      </c>
      <c r="E45" t="s">
        <v>230</v>
      </c>
    </row>
  </sheetData>
  <sheetProtection selectLockedCells="1" selectUnlockedCells="1"/>
  <mergeCells count="1">
    <mergeCell ref="D1:E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raul vico</cp:lastModifiedBy>
  <dcterms:modified xsi:type="dcterms:W3CDTF">2021-08-31T16:31:55Z</dcterms:modified>
  <cp:category/>
  <cp:version/>
  <cp:contentType/>
  <cp:contentStatus/>
</cp:coreProperties>
</file>